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coDardano\Desktop\HealthStack\Nutrition Topic\Tools and Guides\"/>
    </mc:Choice>
  </mc:AlternateContent>
  <bookViews>
    <workbookView xWindow="0" yWindow="0" windowWidth="19200" windowHeight="7010"/>
  </bookViews>
  <sheets>
    <sheet name="FoodEntry" sheetId="3" r:id="rId1"/>
    <sheet name="FoodPivot" sheetId="8" r:id="rId2"/>
    <sheet name="DailyRecord" sheetId="5" r:id="rId3"/>
    <sheet name="FoodList" sheetId="1" r:id="rId4"/>
    <sheet name="Lists" sheetId="6" r:id="rId5"/>
  </sheets>
  <definedNames>
    <definedName name="_xlnm._FilterDatabase" localSheetId="3" hidden="1">FoodList!$A$1:$D$366</definedName>
    <definedName name="CatCol">FoodList!$A:$A</definedName>
    <definedName name="Category">Lists!$D$2:$D$18</definedName>
    <definedName name="CatStart">FoodList!$A$1</definedName>
    <definedName name="DailyItems">FoodEntry!$G$30</definedName>
    <definedName name="FoodDate">FoodEntry!$B$2</definedName>
    <definedName name="FoodLookup">OFFSET(FoodList!$B$1,1,0,COUNTA(FoodList!$B:$B)-1,3)</definedName>
    <definedName name="FoodRecord">OFFSET(DailyRecord!$A$1,0,0,COUNTA(DailyRecord!$A:$A),COUNTA(DailyRecord!$1:$1))</definedName>
    <definedName name="InputStart">FoodEntry!$B$4</definedName>
    <definedName name="Meals">Lists!$B$2:$B$7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3" l="1" a="1"/>
  <c r="G6" i="3" s="1"/>
  <c r="G7" i="3" a="1"/>
  <c r="G7" i="3" s="1"/>
  <c r="G8" i="3" a="1"/>
  <c r="G8" i="3" s="1"/>
  <c r="G9" i="3" a="1"/>
  <c r="G9" i="3" s="1"/>
  <c r="G10" i="3" a="1"/>
  <c r="G10" i="3" s="1"/>
  <c r="G11" i="3" a="1"/>
  <c r="G11" i="3" s="1"/>
  <c r="G12" i="3" a="1"/>
  <c r="G12" i="3" s="1"/>
  <c r="G13" i="3" a="1"/>
  <c r="G13" i="3" s="1"/>
  <c r="G14" i="3" a="1"/>
  <c r="G14" i="3" s="1"/>
  <c r="G15" i="3" a="1"/>
  <c r="G15" i="3" s="1"/>
  <c r="G16" i="3" a="1"/>
  <c r="G16" i="3" s="1"/>
  <c r="G17" i="3" a="1"/>
  <c r="G17" i="3" s="1"/>
  <c r="G18" i="3" a="1"/>
  <c r="G18" i="3" s="1"/>
  <c r="G19" i="3" a="1"/>
  <c r="G19" i="3" s="1"/>
  <c r="G20" i="3" a="1"/>
  <c r="G20" i="3" s="1"/>
  <c r="G21" i="3" a="1"/>
  <c r="G21" i="3"/>
  <c r="G22" i="3" a="1"/>
  <c r="G22" i="3" s="1"/>
  <c r="G23" i="3" a="1"/>
  <c r="G23" i="3" s="1"/>
  <c r="G24" i="3" a="1"/>
  <c r="G24" i="3" s="1"/>
  <c r="G25" i="3" a="1"/>
  <c r="G25" i="3" s="1"/>
  <c r="G26" i="3" a="1"/>
  <c r="G26" i="3" s="1"/>
  <c r="G5" i="3" a="1"/>
  <c r="G5" i="3" s="1"/>
  <c r="F6" i="3" a="1"/>
  <c r="F6" i="3" s="1"/>
  <c r="F7" i="3" a="1"/>
  <c r="F7" i="3" s="1"/>
  <c r="F8" i="3" a="1"/>
  <c r="F8" i="3" s="1"/>
  <c r="F9" i="3" a="1"/>
  <c r="F9" i="3" s="1"/>
  <c r="F10" i="3" a="1"/>
  <c r="F10" i="3" s="1"/>
  <c r="F11" i="3" a="1"/>
  <c r="F11" i="3" s="1"/>
  <c r="F12" i="3" a="1"/>
  <c r="F12" i="3" s="1"/>
  <c r="F13" i="3" a="1"/>
  <c r="F13" i="3" s="1"/>
  <c r="F14" i="3" a="1"/>
  <c r="F14" i="3" s="1"/>
  <c r="F15" i="3" a="1"/>
  <c r="F15" i="3" s="1"/>
  <c r="F16" i="3" a="1"/>
  <c r="F16" i="3" s="1"/>
  <c r="F17" i="3" a="1"/>
  <c r="F17" i="3" s="1"/>
  <c r="F18" i="3" a="1"/>
  <c r="F18" i="3" s="1"/>
  <c r="F19" i="3" a="1"/>
  <c r="F19" i="3"/>
  <c r="F20" i="3" a="1"/>
  <c r="F20" i="3" s="1"/>
  <c r="F21" i="3" a="1"/>
  <c r="F21" i="3" s="1"/>
  <c r="F22" i="3" a="1"/>
  <c r="F22" i="3" s="1"/>
  <c r="F23" i="3" a="1"/>
  <c r="F23" i="3" s="1"/>
  <c r="F24" i="3" a="1"/>
  <c r="F24" i="3" s="1"/>
  <c r="F25" i="3" a="1"/>
  <c r="F25" i="3" s="1"/>
  <c r="F26" i="3" a="1"/>
  <c r="F26" i="3" s="1"/>
  <c r="F5" i="3" a="1"/>
  <c r="F5" i="3" s="1"/>
  <c r="G28" i="3" l="1"/>
  <c r="G30" i="3"/>
  <c r="K9" i="3"/>
  <c r="K11" i="3"/>
  <c r="K5" i="3"/>
  <c r="K7" i="3"/>
  <c r="G4" i="3"/>
  <c r="F4" i="3"/>
  <c r="F2" i="3" l="1"/>
</calcChain>
</file>

<file path=xl/comments1.xml><?xml version="1.0" encoding="utf-8"?>
<comments xmlns="http://schemas.openxmlformats.org/spreadsheetml/2006/main">
  <authors>
    <author>Debra Dalgleish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Debra Dalgleish:</t>
        </r>
        <r>
          <rPr>
            <sz val="9"/>
            <color indexed="81"/>
            <rFont val="Tahoma"/>
            <family val="2"/>
          </rPr>
          <t xml:space="preserve">
List must be sorted by category, so the Food Item drop down works on FoodEntry sheet</t>
        </r>
      </text>
    </comment>
    <comment ref="B1" authorId="0" shapeId="0">
      <text>
        <r>
          <rPr>
            <b/>
            <sz val="8"/>
            <color indexed="81"/>
            <rFont val="Tahoma"/>
            <family val="2"/>
          </rPr>
          <t>Debra Dalgleish:</t>
        </r>
        <r>
          <rPr>
            <sz val="8"/>
            <color indexed="81"/>
            <rFont val="Tahoma"/>
            <family val="2"/>
          </rPr>
          <t xml:space="preserve">
Make each food item a unique description, so the Vlookup formula will work correctly.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<sst xmlns="http://schemas.openxmlformats.org/spreadsheetml/2006/main" count="1166" uniqueCount="480">
  <si>
    <t>French fries</t>
  </si>
  <si>
    <t>2 slices</t>
  </si>
  <si>
    <t>Salsa</t>
  </si>
  <si>
    <t>1 slice</t>
  </si>
  <si>
    <t>Honey</t>
  </si>
  <si>
    <t>1 packet</t>
  </si>
  <si>
    <t>Tomato juice</t>
  </si>
  <si>
    <t>1 medium</t>
  </si>
  <si>
    <t>3 slices</t>
  </si>
  <si>
    <t>Banana</t>
  </si>
  <si>
    <t>1 serving</t>
  </si>
  <si>
    <t>Garlic bread</t>
  </si>
  <si>
    <t>1 piece</t>
  </si>
  <si>
    <t>Orange</t>
  </si>
  <si>
    <t>2 large</t>
  </si>
  <si>
    <t>Lard</t>
  </si>
  <si>
    <t>Blackberries</t>
  </si>
  <si>
    <t>Ketchup</t>
  </si>
  <si>
    <t>Calories</t>
  </si>
  <si>
    <t>Nectarine</t>
  </si>
  <si>
    <t>1 large</t>
  </si>
  <si>
    <t>Mango</t>
  </si>
  <si>
    <t>Club sandwich</t>
  </si>
  <si>
    <t>Raisins</t>
  </si>
  <si>
    <t>Raspberries</t>
  </si>
  <si>
    <t>Grapes</t>
  </si>
  <si>
    <t>Date</t>
  </si>
  <si>
    <t>Category</t>
  </si>
  <si>
    <t>Food Item</t>
  </si>
  <si>
    <t>Measure</t>
  </si>
  <si>
    <t>Bagel, plain (10cm diam)</t>
  </si>
  <si>
    <t>Bread, mixed-grain</t>
  </si>
  <si>
    <t>Bread, white, commercial</t>
  </si>
  <si>
    <t>Bread, whole wheat, commercial</t>
  </si>
  <si>
    <t>Roll, dinner, white</t>
  </si>
  <si>
    <t>Roll, dinner, whole wheat</t>
  </si>
  <si>
    <t>Bread stick, plain (19cm X 2cm)</t>
  </si>
  <si>
    <t>Taco shell, baked (13cm diam)</t>
  </si>
  <si>
    <t>1 shell</t>
  </si>
  <si>
    <t>Tortilla, corn (15cm diam)</t>
  </si>
  <si>
    <t>Tortilla, wheat (20cm diam)</t>
  </si>
  <si>
    <t>Macaroni, cooked</t>
  </si>
  <si>
    <t>250mL</t>
  </si>
  <si>
    <t>Rice, brown, long-grain, cooked</t>
  </si>
  <si>
    <t>125mL</t>
  </si>
  <si>
    <t>Rice, white, long-grain, cooked</t>
  </si>
  <si>
    <t>Soba noodles, cooked</t>
  </si>
  <si>
    <t>Spaghetti, cooked</t>
  </si>
  <si>
    <t>Spaghetti, whole wheat, cooked</t>
  </si>
  <si>
    <t>Oatmeal, instant, regular</t>
  </si>
  <si>
    <t>All Bran, Kellogg’sTM</t>
  </si>
  <si>
    <t>Cheerios, regular General MillsTM</t>
  </si>
  <si>
    <t>Corn Flakes, Kellogg’sTM</t>
  </si>
  <si>
    <t>Muesli, President’s ChoiceTM</t>
  </si>
  <si>
    <t>75mL</t>
  </si>
  <si>
    <t>Rice Krispies, Kellogg’sTM</t>
  </si>
  <si>
    <t>Special K, Kellogg’sTM</t>
  </si>
  <si>
    <t>Cheese crackers, small</t>
  </si>
  <si>
    <t>Melba toast, plain</t>
  </si>
  <si>
    <t>Milk crackers</t>
  </si>
  <si>
    <t>Rusk toast</t>
  </si>
  <si>
    <t>Saltine (oyster, soda, soup)</t>
  </si>
  <si>
    <t>Saltine (oyster, soda, soup), unsalted top</t>
  </si>
  <si>
    <t>Whole wheat crackers</t>
  </si>
  <si>
    <t>Baked Goods</t>
  </si>
  <si>
    <t>Croissant, butter</t>
  </si>
  <si>
    <t>Muffin, bran, homemade</t>
  </si>
  <si>
    <t>Granola bar, soft, nuts and raisins</t>
  </si>
  <si>
    <t>Ginger snaps</t>
  </si>
  <si>
    <t>Graham crackers, plain or honey</t>
  </si>
  <si>
    <t>Animal crackers (arrowroot, social tea)</t>
  </si>
  <si>
    <t>Sugar cookies, commercial</t>
  </si>
  <si>
    <t>Banana bread, homemade (11cm X 6cm X 1cm)</t>
  </si>
  <si>
    <t>Butter tart</t>
  </si>
  <si>
    <t>Apple crisp, homemade</t>
  </si>
  <si>
    <t>Danish pastry, fruit (11cm diam)</t>
  </si>
  <si>
    <t>Doughnut, cake-type, plain (8cm diam)</t>
  </si>
  <si>
    <t>Toaster pastries ( Pop-TartsTM), brown sugar &amp; cinnamon</t>
  </si>
  <si>
    <t>Toaster pastries (Pop-TartsTM), fruit, frosted</t>
  </si>
  <si>
    <t>Vegetables</t>
  </si>
  <si>
    <t>Asparagus, fresh or frozen, boiled, drained</t>
  </si>
  <si>
    <t>6 spears</t>
  </si>
  <si>
    <t>Bean sprouts, stir-fried</t>
  </si>
  <si>
    <t>Beans, snap (green, yellow, Italian), canned, drained</t>
  </si>
  <si>
    <t>Beans, snap (green, yellow, Italian), fresh or frozen,</t>
  </si>
  <si>
    <t>Bok Choy,  Pak-Choi, shredded, boiled, drained</t>
  </si>
  <si>
    <t>Broccoli, chopped, boiled, drained</t>
  </si>
  <si>
    <t>Brussels sprouts, fresh or frozen, boiled, drained</t>
  </si>
  <si>
    <t>4 sprouts</t>
  </si>
  <si>
    <t>Cabbage, green, shredded, raw</t>
  </si>
  <si>
    <t>Carrots, raw</t>
  </si>
  <si>
    <t>Cauliflower, pieces, raw</t>
  </si>
  <si>
    <t>Celery, raw</t>
  </si>
  <si>
    <t>1 stalk</t>
  </si>
  <si>
    <t>Corn, sweet, canned, niblets</t>
  </si>
  <si>
    <t>Cucumber, peeled, raw</t>
  </si>
  <si>
    <t>4 slices</t>
  </si>
  <si>
    <t>Edamame</t>
  </si>
  <si>
    <t>Leeks, chopped, boiled, drained</t>
  </si>
  <si>
    <t>Lettuce, iceberg, shredded</t>
  </si>
  <si>
    <t>Lettuce, romaine, shredded</t>
  </si>
  <si>
    <t>Mushrooms, pieces, canned, drained</t>
  </si>
  <si>
    <t>Mushrooms, raw</t>
  </si>
  <si>
    <t>3 medium</t>
  </si>
  <si>
    <t>Onions, green (scallion), raw</t>
  </si>
  <si>
    <t>Onions, yellow, chopped, raw</t>
  </si>
  <si>
    <t>60mL</t>
  </si>
  <si>
    <t>Parsnip, sliced, boiled, drained</t>
  </si>
  <si>
    <t>Peas, green, canned, drained</t>
  </si>
  <si>
    <t>Peas,  snowpeas, boiled, drained</t>
  </si>
  <si>
    <t>Pepper, sweet, green, raw</t>
  </si>
  <si>
    <t>1/2</t>
  </si>
  <si>
    <t>Pepper, sweet, red, raw</t>
  </si>
  <si>
    <t>Potato, baked, flesh and skin</t>
  </si>
  <si>
    <t>Potato, boiled without skin</t>
  </si>
  <si>
    <t>Potatoes, French fried, frozen, home-prepared in oven</t>
  </si>
  <si>
    <t>20 strips</t>
  </si>
  <si>
    <t>Rutabaga (yellow turnip), diced, boiled, drained</t>
  </si>
  <si>
    <t>Sauerkraut, canned, not drained</t>
  </si>
  <si>
    <t>Spinach, chopped, raw</t>
  </si>
  <si>
    <t>Squash, acorn, cubed, baked</t>
  </si>
  <si>
    <t>Sweet potato, boiled without skin</t>
  </si>
  <si>
    <t>Swiss chard, chopped, boiled, drained</t>
  </si>
  <si>
    <t>Tomatoes, canned, stewed</t>
  </si>
  <si>
    <t>Tomatoes, raw</t>
  </si>
  <si>
    <t>Zucchini, raw, slices</t>
  </si>
  <si>
    <t>Carrot juice</t>
  </si>
  <si>
    <t>Tomato sauce, canned</t>
  </si>
  <si>
    <t>Vegetable juice cocktail</t>
  </si>
  <si>
    <t>Fruit</t>
  </si>
  <si>
    <t>Apple with skin (7cm.diam)</t>
  </si>
  <si>
    <t>Applesauce, unsweetened</t>
  </si>
  <si>
    <t>Apricots, dried</t>
  </si>
  <si>
    <t>Apricots, raw</t>
  </si>
  <si>
    <t>Avocado</t>
  </si>
  <si>
    <t>Blueberries, frozen, unsweetened</t>
  </si>
  <si>
    <t>Blueberries, raw</t>
  </si>
  <si>
    <t>Cherries, sweet</t>
  </si>
  <si>
    <t>Clementine</t>
  </si>
  <si>
    <t>Cranberries, dried, sweetened</t>
  </si>
  <si>
    <t>Dates, dried</t>
  </si>
  <si>
    <t>Figs, dried</t>
  </si>
  <si>
    <t>Figs, raw</t>
  </si>
  <si>
    <t>Fruit cocktail, canned, juice pack</t>
  </si>
  <si>
    <t>Grapefruit, white</t>
  </si>
  <si>
    <t>Kiwifruit</t>
  </si>
  <si>
    <t>Melon, cantaloupe, cubes</t>
  </si>
  <si>
    <t>Papaya, cubes</t>
  </si>
  <si>
    <t>Peach</t>
  </si>
  <si>
    <t>Peach, canned halves or slices, juice pack</t>
  </si>
  <si>
    <t>Pear with skin</t>
  </si>
  <si>
    <t>Pear, canned halves, juice pack</t>
  </si>
  <si>
    <t>Pear, canned halves, light syrup pack</t>
  </si>
  <si>
    <t>Pineapple, cubes</t>
  </si>
  <si>
    <t>Plum</t>
  </si>
  <si>
    <t>Prunes, dried</t>
  </si>
  <si>
    <t>Strawberries</t>
  </si>
  <si>
    <t>Tangerine (mandarin)</t>
  </si>
  <si>
    <t>Apple juice, ready-to-drink, vitamin C added</t>
  </si>
  <si>
    <t>Cranberry juice cocktail, ready-to-drink, vitamin C added</t>
  </si>
  <si>
    <t>Grape juice, ready-to-drink, vitamin C added</t>
  </si>
  <si>
    <t>Grapefruit juice, ready-to-drink unsweetened or freshly</t>
  </si>
  <si>
    <t>Lemon juice, canned or bottled</t>
  </si>
  <si>
    <t>15mL</t>
  </si>
  <si>
    <t>Lime juice, canned or bottled</t>
  </si>
  <si>
    <t>Orange juice, ready-to-drink</t>
  </si>
  <si>
    <t>Prune juice, ready-to-drink</t>
  </si>
  <si>
    <t>Dairy</t>
  </si>
  <si>
    <t>Buttermilk</t>
  </si>
  <si>
    <t>Milk,  chocolate, 1% M.F.</t>
  </si>
  <si>
    <t>Milk, skim</t>
  </si>
  <si>
    <t>Milk, partly skimmed, 1% M.F.</t>
  </si>
  <si>
    <t>Milk, partly skimmed, 2% M.F.</t>
  </si>
  <si>
    <t>Milk, whole, 3.3% M.F.</t>
  </si>
  <si>
    <t>Soy beverage, original and vanilla, enriched</t>
  </si>
  <si>
    <t>Milk,  condensed, sweetened, canned (Eagle BrandTM)</t>
  </si>
  <si>
    <t>Milk, evaporated, partly skimmed, canned, diluted, 2% M.F.</t>
  </si>
  <si>
    <t>Eggnog</t>
  </si>
  <si>
    <t>Hot chocolate, powder + water</t>
  </si>
  <si>
    <t>Milk shake, chocolate</t>
  </si>
  <si>
    <t>Yogourt, plain, 1-2% M.F.</t>
  </si>
  <si>
    <t>175mL</t>
  </si>
  <si>
    <t>Yogourt, plain, fat-free</t>
  </si>
  <si>
    <t>Yogourt, vanilla or fruit, 1-2% M.F.</t>
  </si>
  <si>
    <t>Yogourt, vanilla or fruit, fat-free</t>
  </si>
  <si>
    <t>Cheese, Cheddar</t>
  </si>
  <si>
    <t>50g</t>
  </si>
  <si>
    <t>Coffee whitener, powdered, light</t>
  </si>
  <si>
    <t>5mL</t>
  </si>
  <si>
    <t>Eggs</t>
  </si>
  <si>
    <t>Egg white, cooked</t>
  </si>
  <si>
    <t>Egg yolk, cooked</t>
  </si>
  <si>
    <t>Egg, fried</t>
  </si>
  <si>
    <t>Egg, hard-boiled</t>
  </si>
  <si>
    <t>Egg, poached</t>
  </si>
  <si>
    <t>Fish</t>
  </si>
  <si>
    <t>Haddock, baked or broiled</t>
  </si>
  <si>
    <t>75g</t>
  </si>
  <si>
    <t>Halibut, Atlantic and Pacific, baked or broiled</t>
  </si>
  <si>
    <t>Salmon, Atlantic, farmed, baked or broiled</t>
  </si>
  <si>
    <t>Salmon, smoked</t>
  </si>
  <si>
    <t>2 pieces</t>
  </si>
  <si>
    <t>Sole (flatfish), baked or broiled</t>
  </si>
  <si>
    <t>Tuna, light, canned in water, drained, salted</t>
  </si>
  <si>
    <t>Tuna, light, canned with oil, drained, salted</t>
  </si>
  <si>
    <t>Clams, mixed species, boiled or steamed</t>
  </si>
  <si>
    <t>5 large</t>
  </si>
  <si>
    <t>Crab, snow, boiled or steamed</t>
  </si>
  <si>
    <t>Lobster, boiled or steamed</t>
  </si>
  <si>
    <t>Mussels, boiled or steamed</t>
  </si>
  <si>
    <t>15 small</t>
  </si>
  <si>
    <t>Oysters, boiled or steamed</t>
  </si>
  <si>
    <t>6 medium</t>
  </si>
  <si>
    <t>Scallops, cooked, steamed</t>
  </si>
  <si>
    <t>Shrimp, boiled or steamed</t>
  </si>
  <si>
    <t>Calamari, breaded and fried</t>
  </si>
  <si>
    <t>Caviar, black or red</t>
  </si>
  <si>
    <t>Crab cake</t>
  </si>
  <si>
    <t>Crab, imitation, made from surimi</t>
  </si>
  <si>
    <t>Fish cake</t>
  </si>
  <si>
    <t>Fish fillet, battered and fried</t>
  </si>
  <si>
    <t>Fish sticks, frozen, heated (10cm x 2.5cm x 1.3cm)</t>
  </si>
  <si>
    <t>3 sticks</t>
  </si>
  <si>
    <t>Shrimp, breaded and fried</t>
  </si>
  <si>
    <t>Meat/Poultry</t>
  </si>
  <si>
    <t>Beef, Ground, extra lean, crumbled, pan-fried</t>
  </si>
  <si>
    <t>Beef, Ground, lean, crumbled, pan-fried</t>
  </si>
  <si>
    <t>Beef, Ground, medium, crumbled, pan-fried</t>
  </si>
  <si>
    <t>Beef, Ground, regular, crumbled, pan-fried</t>
  </si>
  <si>
    <t>Beef, Rib steak, lean + fat, broiled</t>
  </si>
  <si>
    <t>Beef, Rump roast, lean + fat, broiled</t>
  </si>
  <si>
    <t>Beef, Sirloin tip roast, lean + fat, roasted</t>
  </si>
  <si>
    <t>Beef, Stewing beef, lean, simmered</t>
  </si>
  <si>
    <t>Beef, Strip loin (New York) steak, lean + fat, broiled</t>
  </si>
  <si>
    <t>Beef, T-Bone (Porterhouse) steak, lean + fat, broiled</t>
  </si>
  <si>
    <t>Beef, Tenderloin, steak, lean + fat, broiled</t>
  </si>
  <si>
    <t>Pork, Centre cut, loin, chop, lean + fat, broiled</t>
  </si>
  <si>
    <t>Pork, Centre cut, loin, chop, lean + fat, pan-fried</t>
  </si>
  <si>
    <t>Pork, Ground, medium, pan-fried</t>
  </si>
  <si>
    <t>Pork, Loin, rib end, lean + fat, broiled</t>
  </si>
  <si>
    <t>Pork, Shoulder, whole, lean + fat, roasted</t>
  </si>
  <si>
    <t>Pork, Spareribs, lean + fat, braised</t>
  </si>
  <si>
    <t>Pork, Tenderloin, lean, roasted</t>
  </si>
  <si>
    <t>Lamb, American, fresh, ground, cooked</t>
  </si>
  <si>
    <t>Lamb, American, fresh, loin, lean + fat, cooked</t>
  </si>
  <si>
    <t>Lamb, New Zealand, frozen, loin, lean + fat, broiled</t>
  </si>
  <si>
    <t>Lamb, New Zealand, frozen, rib, lean + fat, roasted</t>
  </si>
  <si>
    <t>Chicken, broiler, breast, meat and skin, roasted</t>
  </si>
  <si>
    <t>Chicken, broiler, breast, meat, roasted</t>
  </si>
  <si>
    <t>Chicken, broiler, drumstick, meat and skin, roasted</t>
  </si>
  <si>
    <t>Chicken, broiler, drumstick, meat, roasted</t>
  </si>
  <si>
    <t>Chicken, broiler, wing, meat and skin, roasted</t>
  </si>
  <si>
    <t>Chicken, ground, lean, cooked</t>
  </si>
  <si>
    <t>Kidney, beef, simmered</t>
  </si>
  <si>
    <t>Liver, beef, pan-fried</t>
  </si>
  <si>
    <t>Back bacon, pork, grilled</t>
  </si>
  <si>
    <t>Bacon, pork, broiled, pan-fried or roasted</t>
  </si>
  <si>
    <t>Bologna (baloney), beef and pork</t>
  </si>
  <si>
    <t>Chicken, canned, flaked</t>
  </si>
  <si>
    <t>Corned beef,  brisket, cooked</t>
  </si>
  <si>
    <t>Cottage roll, pork, lean and fat, roasted</t>
  </si>
  <si>
    <t>Deli meat, beef, thin sliced</t>
  </si>
  <si>
    <t>Deli meat, chicken breast roll</t>
  </si>
  <si>
    <t>Deli meat, ham, regular (11% fat)</t>
  </si>
  <si>
    <t>Deli meat, mock chicken, loaved</t>
  </si>
  <si>
    <t>Deli meat, turkey breast</t>
  </si>
  <si>
    <t>Ham, extra lean, canned</t>
  </si>
  <si>
    <t>Ham, lean, canned</t>
  </si>
  <si>
    <t>Ham, lean, roasted</t>
  </si>
  <si>
    <t>Kielbasa (Kolbassa), pork and beef</t>
  </si>
  <si>
    <t>Pastrami, beef</t>
  </si>
  <si>
    <t>Pate, liver, canned</t>
  </si>
  <si>
    <t>30mL</t>
  </si>
  <si>
    <t>Pepperoni, pork, beef</t>
  </si>
  <si>
    <t>10 slices</t>
  </si>
  <si>
    <t>Salami, beef and pork</t>
  </si>
  <si>
    <t>Sausage, breakfast, pork and beef, cooked</t>
  </si>
  <si>
    <t>Wiener (frankfurter), beef</t>
  </si>
  <si>
    <t>Legumes/Nuts</t>
  </si>
  <si>
    <t>Soy patty</t>
  </si>
  <si>
    <t>Tofu, regular, firm and extra firm</t>
  </si>
  <si>
    <t>150g</t>
  </si>
  <si>
    <t>Beans, baked, plain or vegetarian, canned</t>
  </si>
  <si>
    <t>Beans, black, canned, not drained</t>
  </si>
  <si>
    <t>Beans,  kidney, dark red, canned, not drained</t>
  </si>
  <si>
    <t>Chickpeas ( garbanzo beans), canned, not drained</t>
  </si>
  <si>
    <t>Lentils, boiled, salted</t>
  </si>
  <si>
    <t>Peanut butter, smooth type, fat, sugar and salt added</t>
  </si>
  <si>
    <t>Peanut butter, smooth type, light</t>
  </si>
  <si>
    <t>Peanuts, all types, shelled, roasted</t>
  </si>
  <si>
    <t>Almonds, dried</t>
  </si>
  <si>
    <t>Brazil nuts, dried</t>
  </si>
  <si>
    <t>Cashews, roasted, salted</t>
  </si>
  <si>
    <t>Mixed nuts, roasted, salted</t>
  </si>
  <si>
    <t>Pecans, dried</t>
  </si>
  <si>
    <t>Walnuts, dried</t>
  </si>
  <si>
    <t>Almond butter</t>
  </si>
  <si>
    <t>Sunflower seed kernels, roasted, salted</t>
  </si>
  <si>
    <t>Fast Foods</t>
  </si>
  <si>
    <t>Milk shake, vanilla</t>
  </si>
  <si>
    <t>20-25 fries</t>
  </si>
  <si>
    <t>Onion rings, breaded and fried</t>
  </si>
  <si>
    <t>8-9</t>
  </si>
  <si>
    <t>Breakfast biscuit with egg, cheese and bacon</t>
  </si>
  <si>
    <t>Breakfast English muffin with egg, cheese and bacon</t>
  </si>
  <si>
    <t>Cheeseburger, double patty + condiments + vegetables</t>
  </si>
  <si>
    <t>Cheeseburger, single patty, plain</t>
  </si>
  <si>
    <t>Donair /  Gyro</t>
  </si>
  <si>
    <t>Fish sandwich with breaded fish</t>
  </si>
  <si>
    <t>Hamburger, double patty + condiments</t>
  </si>
  <si>
    <t>Hamburger, single patty, plain</t>
  </si>
  <si>
    <t>Submarine sandwich (6 inches), with cold cuts</t>
  </si>
  <si>
    <t>Wrap sandwich, chicken ranch</t>
  </si>
  <si>
    <t>Chicken chow mein</t>
  </si>
  <si>
    <t>Chicken fried rice</t>
  </si>
  <si>
    <t>Egg roll</t>
  </si>
  <si>
    <t>Pizza with cheese (medium - 12 inches)</t>
  </si>
  <si>
    <t>1/6</t>
  </si>
  <si>
    <t>Pizza with cheese and pepperoni (medium - 12 inches)</t>
  </si>
  <si>
    <t>Chicken, breaded and fried, boneless (nuggets)</t>
  </si>
  <si>
    <t>Chili con carne</t>
  </si>
  <si>
    <t>Corndog (PogoTM)</t>
  </si>
  <si>
    <t>Hot-dog, plain</t>
  </si>
  <si>
    <t>Mixed Dishes</t>
  </si>
  <si>
    <t>Burrito with beans and cheese</t>
  </si>
  <si>
    <t>Taco with beef, cheese, salsa + vegetables</t>
  </si>
  <si>
    <t>Caesar Salad</t>
  </si>
  <si>
    <t>Caesar salad with chicken</t>
  </si>
  <si>
    <t>500mL</t>
  </si>
  <si>
    <t>Garden Salad</t>
  </si>
  <si>
    <t>Greek Salad</t>
  </si>
  <si>
    <t>Macaroni and cheese (Kraft DinnerTM)</t>
  </si>
  <si>
    <t>Chicken pot pie, commercial, individual</t>
  </si>
  <si>
    <t>Poutine</t>
  </si>
  <si>
    <t>Stir fry with beef</t>
  </si>
  <si>
    <t>Sushi with fish</t>
  </si>
  <si>
    <t>Sushi with vegetables, no fish</t>
  </si>
  <si>
    <t>Soups</t>
  </si>
  <si>
    <t>Soup, Chicken noodle</t>
  </si>
  <si>
    <t>Soup, Cream of mushroom</t>
  </si>
  <si>
    <t>Soup, Tomato</t>
  </si>
  <si>
    <t>Soup, Tomato, reduced salt</t>
  </si>
  <si>
    <t>Soup, Vegetables with beef</t>
  </si>
  <si>
    <t>Soup, Vegetarian vegetable</t>
  </si>
  <si>
    <t>Fats and Oils</t>
  </si>
  <si>
    <t>Butter</t>
  </si>
  <si>
    <t>Margarine, tub, composite</t>
  </si>
  <si>
    <t>Oil, Canola</t>
  </si>
  <si>
    <t>Oil, Corn</t>
  </si>
  <si>
    <t>Oil, Flaxseed</t>
  </si>
  <si>
    <t>Oil, Grapeseed</t>
  </si>
  <si>
    <t>Oil, Olive</t>
  </si>
  <si>
    <t>Oil, Peanut</t>
  </si>
  <si>
    <t>Oil, Sesame</t>
  </si>
  <si>
    <t>Oil, Soybean</t>
  </si>
  <si>
    <t>Oil, Sunflower</t>
  </si>
  <si>
    <t>Shortening</t>
  </si>
  <si>
    <t>Salad dressing, Blue cheese</t>
  </si>
  <si>
    <t>Salad dressing, Creamy Caesar</t>
  </si>
  <si>
    <t>Salad dressing, French</t>
  </si>
  <si>
    <t>Salad dressing, Italian</t>
  </si>
  <si>
    <t>Salad dressing, Italian, low Calorie</t>
  </si>
  <si>
    <t>Salad dressing, Mayonnaise</t>
  </si>
  <si>
    <t>Salad dressing, Oil and vinegar</t>
  </si>
  <si>
    <t>Salad dressing, Ranch</t>
  </si>
  <si>
    <t>Sweets</t>
  </si>
  <si>
    <t>Brown sugar</t>
  </si>
  <si>
    <t>Sugar substitute, aspartame ( EqualTM)</t>
  </si>
  <si>
    <t>White sugar (granulated)</t>
  </si>
  <si>
    <t>Maple syrup</t>
  </si>
  <si>
    <t>Jams and preserves</t>
  </si>
  <si>
    <t>Spread, chocolate hazelnut ( NutellaTM)</t>
  </si>
  <si>
    <t>Milk  chocolate, bars or chips</t>
  </si>
  <si>
    <t>1 bar</t>
  </si>
  <si>
    <t>Frozen yogourt, chocolate</t>
  </si>
  <si>
    <t>Ice cream cone, vanilla, soft serve</t>
  </si>
  <si>
    <t>Ice cream, vanilla, low fat</t>
  </si>
  <si>
    <t>Popsicles</t>
  </si>
  <si>
    <t>Sherbet, orange</t>
  </si>
  <si>
    <t>Snacks</t>
  </si>
  <si>
    <t>Popcorn, Air-popped</t>
  </si>
  <si>
    <t>Popcorn, Microwave, low fat and reduced salt</t>
  </si>
  <si>
    <t>Corn-based puffs or twists, cheese (CheesiesTM)</t>
  </si>
  <si>
    <t>Potato chips, plain</t>
  </si>
  <si>
    <t>1 small bag</t>
  </si>
  <si>
    <t>Tortilla chips, nacho flavoured (DoritosTM)</t>
  </si>
  <si>
    <t>Beef jerky (22cm long)</t>
  </si>
  <si>
    <t>1 stick</t>
  </si>
  <si>
    <t>Pretzels, hard, plain, salted</t>
  </si>
  <si>
    <t>10 sticks</t>
  </si>
  <si>
    <t>Rice cakes, plain</t>
  </si>
  <si>
    <t>Trail mix, regular</t>
  </si>
  <si>
    <t>Beverages</t>
  </si>
  <si>
    <t>Coffee, brewed</t>
  </si>
  <si>
    <t>Coffee, latte</t>
  </si>
  <si>
    <t>Iced coffee, Frappuccino (StarbucksTM)</t>
  </si>
  <si>
    <t>Tea, brewed</t>
  </si>
  <si>
    <t>Club soda</t>
  </si>
  <si>
    <t>Cola</t>
  </si>
  <si>
    <t>Ginger ale</t>
  </si>
  <si>
    <t>Lemonade, pink or white, frozen, diluted</t>
  </si>
  <si>
    <t>Mixed vegetable and fruit juice drink, ready-to-drink</t>
  </si>
  <si>
    <t>Sports drink, fruit flavour, ready-to-drink (GatoradeTM,</t>
  </si>
  <si>
    <t>Water, mineral (PerrierTM)</t>
  </si>
  <si>
    <t>Water, municipal</t>
  </si>
  <si>
    <t>Beer, light (4% alcohol by volume)</t>
  </si>
  <si>
    <t>1 bottle</t>
  </si>
  <si>
    <t>Beer, regular (5% alcohol by volume)</t>
  </si>
  <si>
    <t>Cocktail,  daiquiri</t>
  </si>
  <si>
    <t>Cocktail,  margarita</t>
  </si>
  <si>
    <t>Spirits (gin, rum, vodka, whisky)</t>
  </si>
  <si>
    <t>50mL</t>
  </si>
  <si>
    <t>Wine, table, red</t>
  </si>
  <si>
    <t>Wine, table, white</t>
  </si>
  <si>
    <t>Miscellaneous</t>
  </si>
  <si>
    <t>Bacon bits, simulated meat</t>
  </si>
  <si>
    <t>Mustard</t>
  </si>
  <si>
    <t>Olives, pickled, canned or bottled</t>
  </si>
  <si>
    <t>Olives, ripe, canned, jumbo</t>
  </si>
  <si>
    <t>Pickle  relish, sweet</t>
  </si>
  <si>
    <t>Pickles, cucumber, sweet, slices</t>
  </si>
  <si>
    <t>Onion dip</t>
  </si>
  <si>
    <t>Spinach dip</t>
  </si>
  <si>
    <t>Gravy, beef, canned</t>
  </si>
  <si>
    <t>Gravy, chicken, canned</t>
  </si>
  <si>
    <t>Sauce, barbecue</t>
  </si>
  <si>
    <t>Sauce,  soy</t>
  </si>
  <si>
    <t>Sauce,  steak (HPTM, A1TM)</t>
  </si>
  <si>
    <t>Sauce,  sweet and sour</t>
  </si>
  <si>
    <t>Sauce, teriyaki</t>
  </si>
  <si>
    <t>Meal/Snack</t>
  </si>
  <si>
    <t>Breakfast</t>
  </si>
  <si>
    <t>AM Snack</t>
  </si>
  <si>
    <t>Lunch</t>
  </si>
  <si>
    <t>PM Snack</t>
  </si>
  <si>
    <t>Dinner</t>
  </si>
  <si>
    <t>Eve Snack</t>
  </si>
  <si>
    <t>Meals</t>
  </si>
  <si>
    <t>Target Calories</t>
  </si>
  <si>
    <t>Remaining</t>
  </si>
  <si>
    <t>Grain/Cereal</t>
  </si>
  <si>
    <t>Qty</t>
  </si>
  <si>
    <t>(All)</t>
  </si>
  <si>
    <t>Converter</t>
  </si>
  <si>
    <t>g</t>
  </si>
  <si>
    <t>From</t>
  </si>
  <si>
    <t>To</t>
  </si>
  <si>
    <t>oz</t>
  </si>
  <si>
    <t>mL</t>
  </si>
  <si>
    <t>cup</t>
  </si>
  <si>
    <t>tbsp</t>
  </si>
  <si>
    <t>Approx Conversion</t>
  </si>
  <si>
    <t>1 tbsp</t>
  </si>
  <si>
    <t>125 mL</t>
  </si>
  <si>
    <t>15 mL</t>
  </si>
  <si>
    <t>75 g</t>
  </si>
  <si>
    <t>250 mL</t>
  </si>
  <si>
    <t>1 cup</t>
  </si>
  <si>
    <t>50 g</t>
  </si>
  <si>
    <t>1 tsp</t>
  </si>
  <si>
    <t>2 tbsp</t>
  </si>
  <si>
    <t>3.5 tbsp</t>
  </si>
  <si>
    <t>0.5 cup</t>
  </si>
  <si>
    <t>0.75 cup</t>
  </si>
  <si>
    <t>2 cups</t>
  </si>
  <si>
    <t>30 mL</t>
  </si>
  <si>
    <t>50 mL</t>
  </si>
  <si>
    <t>60 mL</t>
  </si>
  <si>
    <t>175 mL</t>
  </si>
  <si>
    <t>150 g</t>
  </si>
  <si>
    <t>5 mL</t>
  </si>
  <si>
    <t>500 mL</t>
  </si>
  <si>
    <t>2.65 oz</t>
  </si>
  <si>
    <t>1.75 oz</t>
  </si>
  <si>
    <t>4 tbsp</t>
  </si>
  <si>
    <t>Daily Total</t>
  </si>
  <si>
    <t>5.25 oz</t>
  </si>
  <si>
    <t>Items</t>
  </si>
  <si>
    <t>Total</t>
  </si>
  <si>
    <t>Sum of Calories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</si>
</sst>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8" x14ac:knownFonts="1">
    <font>
      <sz val="12"/>
      <name val="Arial Narrow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sz val="10"/>
      <color rgb="FF00000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rgb="FF000000"/>
      <name val="Arial Narrow"/>
      <family val="2"/>
    </font>
    <font>
      <u/>
      <sz val="11"/>
      <color indexed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horizontal="left" indent="1"/>
    </xf>
    <xf numFmtId="0" fontId="17" fillId="0" borderId="0"/>
  </cellStyleXfs>
  <cellXfs count="40">
    <xf numFmtId="0" fontId="0" fillId="0" borderId="0" xfId="0"/>
    <xf numFmtId="0" fontId="14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2" fillId="0" borderId="0" xfId="0" applyFont="1" applyBorder="1" applyAlignment="1">
      <alignment horizontal="right" indent="1"/>
    </xf>
    <xf numFmtId="0" fontId="2" fillId="0" borderId="0" xfId="0" applyFont="1" applyAlignment="1">
      <alignment vertical="top"/>
    </xf>
    <xf numFmtId="49" fontId="5" fillId="0" borderId="0" xfId="0" applyNumberFormat="1" applyFont="1" applyAlignment="1"/>
    <xf numFmtId="1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right"/>
    </xf>
    <xf numFmtId="0" fontId="1" fillId="2" borderId="1" xfId="0" applyFont="1" applyFill="1" applyBorder="1" applyAlignment="1" applyProtection="1">
      <alignment horizontal="left" inden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inden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left" indent="1"/>
    </xf>
    <xf numFmtId="0" fontId="2" fillId="0" borderId="0" xfId="0" applyFont="1" applyAlignment="1">
      <alignment horizontal="centerContinuous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5" fillId="0" borderId="0" xfId="0" applyFont="1"/>
    <xf numFmtId="0" fontId="14" fillId="0" borderId="0" xfId="0" applyFont="1" applyBorder="1"/>
    <xf numFmtId="0" fontId="15" fillId="0" borderId="0" xfId="0" applyFont="1" applyBorder="1"/>
    <xf numFmtId="49" fontId="16" fillId="0" borderId="0" xfId="0" applyNumberFormat="1" applyFont="1" applyBorder="1" applyAlignment="1"/>
    <xf numFmtId="0" fontId="15" fillId="0" borderId="0" xfId="0" applyFont="1" applyBorder="1" applyAlignment="1">
      <alignment horizontal="center"/>
    </xf>
    <xf numFmtId="14" fontId="15" fillId="0" borderId="0" xfId="0" applyNumberFormat="1" applyFont="1"/>
    <xf numFmtId="0" fontId="15" fillId="0" borderId="0" xfId="0" pivotButton="1" applyFont="1"/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15" fillId="0" borderId="0" xfId="0" applyNumberFormat="1" applyFont="1"/>
    <xf numFmtId="0" fontId="15" fillId="0" borderId="0" xfId="0" applyFont="1" applyAlignment="1">
      <alignment horizontal="right"/>
    </xf>
  </cellXfs>
  <cellStyles count="3">
    <cellStyle name="Ctx_Hyperlink" xfId="1"/>
    <cellStyle name="Normal" xfId="0" builtinId="0"/>
    <cellStyle name="Normal 2" xfId="2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alignment horizontal="right"/>
    </dxf>
    <dxf>
      <alignment horizontal="right"/>
    </dxf>
    <dxf>
      <numFmt numFmtId="3" formatCode="#,##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914400</xdr:colOff>
          <xdr:row>0</xdr:row>
          <xdr:rowOff>69850</xdr:rowOff>
        </xdr:from>
        <xdr:to>
          <xdr:col>3</xdr:col>
          <xdr:colOff>908050</xdr:colOff>
          <xdr:row>2</xdr:row>
          <xdr:rowOff>152400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=""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AU" sz="1000" b="1" i="0" u="none" strike="noStrike" baseline="0">
                  <a:solidFill>
                    <a:srgbClr val="000000"/>
                  </a:solidFill>
                  <a:latin typeface="Arial Narrow"/>
                </a:rPr>
                <a:t>Save Daily Data</a:t>
              </a:r>
            </a:p>
            <a:p>
              <a:pPr algn="ctr" rtl="0">
                <a:defRPr sz="1000"/>
              </a:pPr>
              <a:r>
                <a:rPr lang="en-AU" sz="1000" b="1" i="0" u="none" strike="noStrike" baseline="0">
                  <a:solidFill>
                    <a:srgbClr val="000000"/>
                  </a:solidFill>
                  <a:latin typeface="Arial Narrow"/>
                </a:rPr>
                <a:t>and Clear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9</xdr:col>
      <xdr:colOff>82550</xdr:colOff>
      <xdr:row>11</xdr:row>
      <xdr:rowOff>146050</xdr:rowOff>
    </xdr:from>
    <xdr:to>
      <xdr:col>10</xdr:col>
      <xdr:colOff>552450</xdr:colOff>
      <xdr:row>17</xdr:row>
      <xdr:rowOff>44450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9800" y="2254250"/>
          <a:ext cx="1079500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bra Dalgleish" refreshedDate="44558.438533101849" missingItemsLimit="0" createdVersion="3" refreshedVersion="7" minRefreshableVersion="3" recordCount="15">
  <cacheSource type="worksheet">
    <worksheetSource name="FoodRecord"/>
  </cacheSource>
  <cacheFields count="7">
    <cacheField name="Date" numFmtId="14">
      <sharedItems containsSemiMixedTypes="0" containsNonDate="0" containsDate="1" containsString="0" minDate="2022-01-05T00:00:00" maxDate="2022-01-13T00:00:00" count="7">
        <d v="2022-01-05T00:00:00"/>
        <d v="2022-01-06T00:00:00"/>
        <d v="2022-01-07T00:00:00"/>
        <d v="2022-01-08T00:00:00"/>
        <d v="2022-01-10T00:00:00"/>
        <d v="2022-01-11T00:00:00"/>
        <d v="2022-01-12T00:00:00"/>
      </sharedItems>
    </cacheField>
    <cacheField name="Meal/Snack" numFmtId="0">
      <sharedItems count="4">
        <s v="Breakfast"/>
        <s v="AM Snack"/>
        <s v="Lunch"/>
        <s v="Dinner"/>
      </sharedItems>
    </cacheField>
    <cacheField name="Category" numFmtId="0">
      <sharedItems count="10">
        <s v="Legumes/Nuts"/>
        <s v="Grain/Cereal"/>
        <s v="Eggs"/>
        <s v="Fruit"/>
        <s v="Dairy"/>
        <s v="Soups"/>
        <s v="Fast Foods"/>
        <s v="Mixed Dishes"/>
        <s v="Fish"/>
        <s v="Vegetables"/>
      </sharedItems>
    </cacheField>
    <cacheField name="Food Item" numFmtId="0">
      <sharedItems/>
    </cacheField>
    <cacheField name="Qty" numFmtId="0">
      <sharedItems containsSemiMixedTypes="0" containsString="0" containsNumber="1" minValue="0.5" maxValue="2"/>
    </cacheField>
    <cacheField name="Measure" numFmtId="0">
      <sharedItems containsMixedTypes="1" containsNumber="1" containsInteger="1" minValue="1" maxValue="1"/>
    </cacheField>
    <cacheField name="Calories" numFmtId="0">
      <sharedItems containsSemiMixedTypes="0" containsString="0" containsNumber="1" minValue="47" maxValue="232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x v="0"/>
    <s v="Peanut butter, smooth type, light"/>
    <n v="1"/>
    <s v="30mL"/>
    <n v="190"/>
  </r>
  <r>
    <x v="0"/>
    <x v="0"/>
    <x v="1"/>
    <s v="Bagel, plain (10cm diam)"/>
    <n v="0.5"/>
    <n v="1"/>
    <n v="97.5"/>
  </r>
  <r>
    <x v="1"/>
    <x v="0"/>
    <x v="2"/>
    <s v="Egg, poached"/>
    <n v="1"/>
    <s v="1 large"/>
    <n v="74"/>
  </r>
  <r>
    <x v="1"/>
    <x v="1"/>
    <x v="3"/>
    <s v="Apple with skin (7cm.diam)"/>
    <n v="1"/>
    <n v="1"/>
    <n v="72"/>
  </r>
  <r>
    <x v="2"/>
    <x v="0"/>
    <x v="4"/>
    <s v="Milk,  chocolate, 1% M.F."/>
    <n v="1"/>
    <s v="250mL"/>
    <n v="166"/>
  </r>
  <r>
    <x v="2"/>
    <x v="2"/>
    <x v="5"/>
    <s v="Soup, Chicken noodle"/>
    <n v="2"/>
    <s v="250mL"/>
    <n v="158"/>
  </r>
  <r>
    <x v="3"/>
    <x v="0"/>
    <x v="1"/>
    <s v="Cheerios, regular General MillsTM"/>
    <n v="1"/>
    <s v="250mL"/>
    <n v="95"/>
  </r>
  <r>
    <x v="3"/>
    <x v="0"/>
    <x v="4"/>
    <s v="Milk, partly skimmed, 2% M.F."/>
    <n v="0.5"/>
    <s v="250mL"/>
    <n v="64.5"/>
  </r>
  <r>
    <x v="3"/>
    <x v="2"/>
    <x v="6"/>
    <s v="Chicken chow mein"/>
    <n v="1"/>
    <s v="250mL"/>
    <n v="200"/>
  </r>
  <r>
    <x v="4"/>
    <x v="2"/>
    <x v="7"/>
    <s v="Garden Salad"/>
    <n v="1"/>
    <s v="250mL"/>
    <n v="47"/>
  </r>
  <r>
    <x v="5"/>
    <x v="0"/>
    <x v="1"/>
    <s v="Bread, whole wheat, commercial"/>
    <n v="1"/>
    <s v="1 slice"/>
    <n v="86"/>
  </r>
  <r>
    <x v="5"/>
    <x v="0"/>
    <x v="3"/>
    <s v="Blueberries, frozen, unsweetened"/>
    <n v="2"/>
    <s v="125mL"/>
    <n v="84"/>
  </r>
  <r>
    <x v="5"/>
    <x v="0"/>
    <x v="4"/>
    <s v="Yogourt, plain, fat-free"/>
    <n v="1"/>
    <s v="175mL"/>
    <n v="79"/>
  </r>
  <r>
    <x v="6"/>
    <x v="3"/>
    <x v="8"/>
    <s v="Salmon, Atlantic, farmed, baked or broiled"/>
    <n v="1.5"/>
    <s v="75g"/>
    <n v="232.5"/>
  </r>
  <r>
    <x v="6"/>
    <x v="3"/>
    <x v="9"/>
    <s v="Broccoli, chopped, boiled, drained"/>
    <n v="2"/>
    <s v="125mL"/>
    <n v="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Total" updatedVersion="7" minRefreshableVersion="3" showCalcMbrs="0" itemPrintTitles="1" createdVersion="3" indent="0" compact="0" outline="1" outlineData="1" compactData="0" multipleFieldFilters="0">
  <location ref="B4:G13" firstHeaderRow="1" firstDataRow="2" firstDataCol="1" rowPageCount="1" colPageCount="1"/>
  <pivotFields count="7">
    <pivotField axis="axisRow" compact="0" numFmtId="14" multipleItemSelectionAllowed="1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compact="0" showAll="0">
      <items count="5">
        <item x="1"/>
        <item x="0"/>
        <item x="2"/>
        <item x="3"/>
        <item t="default"/>
      </items>
    </pivotField>
    <pivotField axis="axisPage" compact="0" showAll="0">
      <items count="11">
        <item x="4"/>
        <item x="2"/>
        <item x="6"/>
        <item x="3"/>
        <item x="1"/>
        <item x="0"/>
        <item x="7"/>
        <item x="5"/>
        <item x="8"/>
        <item x="9"/>
        <item t="default"/>
      </items>
    </pivotField>
    <pivotField compact="0" showAll="0"/>
    <pivotField compact="0" showAll="0"/>
    <pivotField compact="0" showAll="0"/>
    <pivotField dataField="1" compact="0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1">
    <pageField fld="2" hier="-1"/>
  </pageFields>
  <dataFields count="1">
    <dataField name="Sum of Calories" fld="6" baseField="0" baseItem="0" numFmtId="3"/>
  </dataFields>
  <formats count="12"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-2" type="button" dataOnly="0" labelOnly="1" outline="0" axis="axisValues" fieldPosition="0"/>
    </format>
    <format dxfId="26">
      <pivotArea type="topRight" dataOnly="0" labelOnly="1" outline="0" fieldPosition="0"/>
    </format>
    <format dxfId="25">
      <pivotArea field="1" type="button" dataOnly="0" labelOnly="1" outline="0" axis="axisCol" fieldPosition="0"/>
    </format>
    <format dxfId="24">
      <pivotArea dataOnly="0" labelOnly="1" fieldPosition="0">
        <references count="1">
          <reference field="1" count="0"/>
        </references>
      </pivotArea>
    </format>
    <format dxfId="23">
      <pivotArea dataOnly="0" labelOnly="1" grandRow="1" outline="0" fieldPosition="0"/>
    </format>
    <format dxfId="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">
      <pivotArea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1" count="0"/>
        </references>
      </pivotArea>
    </format>
    <format dxfId="1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4" name="tblDaily" displayName="tblDaily" ref="A1:G16" totalsRowShown="0" headerRowDxfId="18" dataDxfId="17">
  <autoFilter ref="A1:G16"/>
  <tableColumns count="7">
    <tableColumn id="1" name="Date" dataDxfId="16"/>
    <tableColumn id="2" name="Meal/Snack" dataDxfId="15"/>
    <tableColumn id="3" name="Category" dataDxfId="14"/>
    <tableColumn id="4" name="Food Item" dataDxfId="13"/>
    <tableColumn id="5" name="Qty" dataDxfId="12"/>
    <tableColumn id="6" name="Measure" dataDxfId="11"/>
    <tableColumn id="7" name="Calories" dataDxfId="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blFood" displayName="tblFood" ref="A1:D366" totalsRowShown="0" headerRowCellStyle="Normal">
  <autoFilter ref="A1:D366"/>
  <tableColumns count="4">
    <tableColumn id="1" name="Category" dataDxfId="9"/>
    <tableColumn id="2" name="Food Item" dataDxfId="8"/>
    <tableColumn id="3" name="Measure" dataDxfId="7"/>
    <tableColumn id="4" name="Calories" dataDxfId="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tblMeals" displayName="tblMeals" ref="B1:B7" totalsRowShown="0" headerRowDxfId="5" dataDxfId="4">
  <autoFilter ref="B1:B7"/>
  <tableColumns count="1">
    <tableColumn id="1" name="Meals" dataDxfId="3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" name="tblCat" displayName="tblCat" ref="D1:D18" totalsRowShown="0" headerRowDxfId="2" dataDxfId="1">
  <autoFilter ref="D1:D18"/>
  <tableColumns count="1">
    <tableColumn id="1" name="Category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sInput"/>
  <dimension ref="B1:N30"/>
  <sheetViews>
    <sheetView showGridLines="0" tabSelected="1" zoomScaleNormal="100" workbookViewId="0">
      <selection activeCell="P13" sqref="P13"/>
    </sheetView>
  </sheetViews>
  <sheetFormatPr defaultRowHeight="15.5" x14ac:dyDescent="0.35"/>
  <cols>
    <col min="1" max="1" width="3.1796875" customWidth="1"/>
    <col min="2" max="2" width="13.26953125" style="4" customWidth="1"/>
    <col min="3" max="3" width="16.81640625" style="4" customWidth="1"/>
    <col min="4" max="4" width="33.26953125" style="4" customWidth="1"/>
    <col min="5" max="5" width="10.7265625" style="4" customWidth="1"/>
    <col min="6" max="6" width="10.1796875" style="4" customWidth="1"/>
    <col min="7" max="7" width="10.453125" style="2" customWidth="1"/>
    <col min="8" max="8" width="3.26953125" style="2" customWidth="1"/>
    <col min="9" max="9" width="2" style="2" customWidth="1"/>
    <col min="12" max="12" width="1.81640625" customWidth="1"/>
    <col min="15" max="15" width="2" customWidth="1"/>
  </cols>
  <sheetData>
    <row r="1" spans="2:14" ht="6" customHeight="1" x14ac:dyDescent="0.35"/>
    <row r="2" spans="2:14" x14ac:dyDescent="0.35">
      <c r="B2" s="25"/>
      <c r="C2" s="26" t="s">
        <v>26</v>
      </c>
      <c r="D2" s="27" t="s">
        <v>438</v>
      </c>
      <c r="E2" s="16">
        <v>1800</v>
      </c>
      <c r="F2" s="36">
        <f>E2-G28</f>
        <v>1800</v>
      </c>
      <c r="G2" s="26" t="s">
        <v>439</v>
      </c>
      <c r="J2" s="18" t="s">
        <v>443</v>
      </c>
      <c r="K2" s="18"/>
      <c r="M2" s="18" t="s">
        <v>451</v>
      </c>
      <c r="N2" s="18"/>
    </row>
    <row r="3" spans="2:14" ht="18.75" customHeight="1" thickBot="1" x14ac:dyDescent="0.4">
      <c r="J3" s="19" t="s">
        <v>445</v>
      </c>
      <c r="K3" s="19" t="s">
        <v>446</v>
      </c>
      <c r="M3" s="23" t="s">
        <v>458</v>
      </c>
      <c r="N3" s="23" t="s">
        <v>473</v>
      </c>
    </row>
    <row r="4" spans="2:14" x14ac:dyDescent="0.35">
      <c r="B4" s="3" t="s">
        <v>430</v>
      </c>
      <c r="C4" s="3" t="s">
        <v>27</v>
      </c>
      <c r="D4" s="3" t="s">
        <v>28</v>
      </c>
      <c r="E4" s="3" t="s">
        <v>441</v>
      </c>
      <c r="F4" s="3" t="str">
        <f>FoodList!C1</f>
        <v>Measure</v>
      </c>
      <c r="G4" s="3" t="str">
        <f>FoodList!D1</f>
        <v>Calories</v>
      </c>
      <c r="J4" s="20" t="s">
        <v>444</v>
      </c>
      <c r="K4" s="21" t="s">
        <v>447</v>
      </c>
      <c r="M4" s="23" t="s">
        <v>455</v>
      </c>
      <c r="N4" s="23" t="s">
        <v>472</v>
      </c>
    </row>
    <row r="5" spans="2:14" ht="16" thickBot="1" x14ac:dyDescent="0.4">
      <c r="B5" s="11"/>
      <c r="C5" s="11"/>
      <c r="D5" s="11"/>
      <c r="E5" s="12"/>
      <c r="F5" s="35" t="str" cm="1">
        <f t="array" ref="F5">IF($D5="","",VLOOKUP($D5,FoodLookup,MATCH(F$4,FoodList!$B$1:$D$1,0),0))</f>
        <v/>
      </c>
      <c r="G5" s="35" t="str" cm="1">
        <f t="array" ref="G5">IF($D5="","",$E5*VLOOKUP($D5,FoodLookup,MATCH(G$4,FoodList!$B$1:$D$1,0),0))</f>
        <v/>
      </c>
      <c r="J5" s="24">
        <v>75</v>
      </c>
      <c r="K5" s="22">
        <f>IF(J5="","",CONVERT(J5,"g","ozm"))</f>
        <v>2.6455471462185307</v>
      </c>
      <c r="M5" s="23" t="s">
        <v>469</v>
      </c>
      <c r="N5" s="23" t="s">
        <v>476</v>
      </c>
    </row>
    <row r="6" spans="2:14" x14ac:dyDescent="0.35">
      <c r="B6" s="11"/>
      <c r="C6" s="11"/>
      <c r="D6" s="11"/>
      <c r="E6" s="13"/>
      <c r="F6" s="35" t="str" cm="1">
        <f t="array" ref="F6">IF($D6="","",VLOOKUP($D6,FoodLookup,MATCH(F$4,FoodList!$B$1:$D$1,0),0))</f>
        <v/>
      </c>
      <c r="G6" s="35" t="str" cm="1">
        <f t="array" ref="G6">IF($D6="","",$E6*VLOOKUP($D6,FoodLookup,MATCH(G$4,FoodList!$B$1:$D$1,0),0))</f>
        <v/>
      </c>
      <c r="J6" s="20" t="s">
        <v>448</v>
      </c>
      <c r="K6" s="21" t="s">
        <v>447</v>
      </c>
      <c r="M6" s="23" t="s">
        <v>470</v>
      </c>
      <c r="N6" s="23" t="s">
        <v>459</v>
      </c>
    </row>
    <row r="7" spans="2:14" ht="16" thickBot="1" x14ac:dyDescent="0.4">
      <c r="B7" s="11"/>
      <c r="C7" s="11"/>
      <c r="D7" s="11"/>
      <c r="E7" s="13"/>
      <c r="F7" s="35" t="str" cm="1">
        <f t="array" ref="F7">IF($D7="","",VLOOKUP($D7,FoodLookup,MATCH(F$4,FoodList!$B$1:$D$1,0),0))</f>
        <v/>
      </c>
      <c r="G7" s="35" t="str" cm="1">
        <f t="array" ref="G7">IF($D7="","",$E7*VLOOKUP($D7,FoodLookup,MATCH(G$4,FoodList!$B$1:$D$1,0),0))</f>
        <v/>
      </c>
      <c r="J7" s="24">
        <v>60</v>
      </c>
      <c r="K7" s="22">
        <f>IF(J7="","",CONVERT(J7,"ml","oz"))</f>
        <v>2.0288413621105801</v>
      </c>
      <c r="M7" s="23" t="s">
        <v>454</v>
      </c>
      <c r="N7" s="23" t="s">
        <v>452</v>
      </c>
    </row>
    <row r="8" spans="2:14" x14ac:dyDescent="0.35">
      <c r="B8" s="11"/>
      <c r="C8" s="11"/>
      <c r="D8" s="11"/>
      <c r="E8" s="12"/>
      <c r="F8" s="35" t="str" cm="1">
        <f t="array" ref="F8">IF($D8="","",VLOOKUP($D8,FoodLookup,MATCH(F$4,FoodList!$B$1:$D$1,0),0))</f>
        <v/>
      </c>
      <c r="G8" s="35" t="str" cm="1">
        <f t="array" ref="G8">IF($D8="","",$E8*VLOOKUP($D8,FoodLookup,MATCH(G$4,FoodList!$B$1:$D$1,0),0))</f>
        <v/>
      </c>
      <c r="J8" s="20" t="s">
        <v>448</v>
      </c>
      <c r="K8" s="21" t="s">
        <v>450</v>
      </c>
      <c r="M8" s="23" t="s">
        <v>465</v>
      </c>
      <c r="N8" s="23" t="s">
        <v>460</v>
      </c>
    </row>
    <row r="9" spans="2:14" ht="16" thickBot="1" x14ac:dyDescent="0.4">
      <c r="B9" s="11"/>
      <c r="C9" s="11"/>
      <c r="D9" s="11"/>
      <c r="E9" s="13"/>
      <c r="F9" s="35" t="str" cm="1">
        <f t="array" ref="F9">IF($D9="","",VLOOKUP($D9,FoodLookup,MATCH(F$4,FoodList!$B$1:$D$1,0),0))</f>
        <v/>
      </c>
      <c r="G9" s="35" t="str" cm="1">
        <f t="array" ref="G9">IF($D9="","",$E9*VLOOKUP($D9,FoodLookup,MATCH(G$4,FoodList!$B$1:$D$1,0),0))</f>
        <v/>
      </c>
      <c r="J9" s="24"/>
      <c r="K9" s="22" t="str">
        <f>IF(J9="","",CONVERT(J9,"ml","tbs"))</f>
        <v/>
      </c>
      <c r="M9" s="23" t="s">
        <v>466</v>
      </c>
      <c r="N9" s="23" t="s">
        <v>461</v>
      </c>
    </row>
    <row r="10" spans="2:14" x14ac:dyDescent="0.35">
      <c r="B10" s="11"/>
      <c r="C10" s="11"/>
      <c r="D10" s="11"/>
      <c r="E10" s="13"/>
      <c r="F10" s="35" t="str" cm="1">
        <f t="array" ref="F10">IF($D10="","",VLOOKUP($D10,FoodLookup,MATCH(F$4,FoodList!$B$1:$D$1,0),0))</f>
        <v/>
      </c>
      <c r="G10" s="35" t="str" cm="1">
        <f t="array" ref="G10">IF($D10="","",$E10*VLOOKUP($D10,FoodLookup,MATCH(G$4,FoodList!$B$1:$D$1,0),0))</f>
        <v/>
      </c>
      <c r="J10" s="20" t="s">
        <v>448</v>
      </c>
      <c r="K10" s="21" t="s">
        <v>449</v>
      </c>
      <c r="M10" s="23" t="s">
        <v>467</v>
      </c>
      <c r="N10" s="23" t="s">
        <v>474</v>
      </c>
    </row>
    <row r="11" spans="2:14" ht="16" thickBot="1" x14ac:dyDescent="0.4">
      <c r="B11" s="11"/>
      <c r="C11" s="11"/>
      <c r="D11" s="11"/>
      <c r="E11" s="13"/>
      <c r="F11" s="35" t="str" cm="1">
        <f t="array" ref="F11">IF($D11="","",VLOOKUP($D11,FoodLookup,MATCH(F$4,FoodList!$B$1:$D$1,0),0))</f>
        <v/>
      </c>
      <c r="G11" s="35" t="str" cm="1">
        <f t="array" ref="G11">IF($D11="","",$E11*VLOOKUP($D11,FoodLookup,MATCH(G$4,FoodList!$B$1:$D$1,0),0))</f>
        <v/>
      </c>
      <c r="J11" s="24"/>
      <c r="K11" s="22" t="str">
        <f>IF(J11="","",CONVERT(J11,"ml","cup"))</f>
        <v/>
      </c>
      <c r="M11" s="23" t="s">
        <v>453</v>
      </c>
      <c r="N11" s="23" t="s">
        <v>462</v>
      </c>
    </row>
    <row r="12" spans="2:14" x14ac:dyDescent="0.35">
      <c r="B12" s="11"/>
      <c r="C12" s="11"/>
      <c r="D12" s="11"/>
      <c r="E12" s="13"/>
      <c r="F12" s="35" t="str" cm="1">
        <f t="array" ref="F12">IF($D12="","",VLOOKUP($D12,FoodLookup,MATCH(F$4,FoodList!$B$1:$D$1,0),0))</f>
        <v/>
      </c>
      <c r="G12" s="35" t="str" cm="1">
        <f t="array" ref="G12">IF($D12="","",$E12*VLOOKUP($D12,FoodLookup,MATCH(G$4,FoodList!$B$1:$D$1,0),0))</f>
        <v/>
      </c>
      <c r="M12" s="23" t="s">
        <v>468</v>
      </c>
      <c r="N12" s="23" t="s">
        <v>463</v>
      </c>
    </row>
    <row r="13" spans="2:14" x14ac:dyDescent="0.35">
      <c r="B13" s="11"/>
      <c r="C13" s="11"/>
      <c r="D13" s="11"/>
      <c r="E13" s="13"/>
      <c r="F13" s="35" t="str" cm="1">
        <f t="array" ref="F13">IF($D13="","",VLOOKUP($D13,FoodLookup,MATCH(F$4,FoodList!$B$1:$D$1,0),0))</f>
        <v/>
      </c>
      <c r="G13" s="35" t="str" cm="1">
        <f t="array" ref="G13">IF($D13="","",$E13*VLOOKUP($D13,FoodLookup,MATCH(G$4,FoodList!$B$1:$D$1,0),0))</f>
        <v/>
      </c>
      <c r="M13" s="23" t="s">
        <v>456</v>
      </c>
      <c r="N13" s="23" t="s">
        <v>457</v>
      </c>
    </row>
    <row r="14" spans="2:14" x14ac:dyDescent="0.35">
      <c r="B14" s="11"/>
      <c r="C14" s="11"/>
      <c r="D14" s="11"/>
      <c r="E14" s="13"/>
      <c r="F14" s="35" t="str" cm="1">
        <f t="array" ref="F14">IF($D14="","",VLOOKUP($D14,FoodLookup,MATCH(F$4,FoodList!$B$1:$D$1,0),0))</f>
        <v/>
      </c>
      <c r="G14" s="35" t="str" cm="1">
        <f t="array" ref="G14">IF($D14="","",$E14*VLOOKUP($D14,FoodLookup,MATCH(G$4,FoodList!$B$1:$D$1,0),0))</f>
        <v/>
      </c>
      <c r="M14" s="23" t="s">
        <v>471</v>
      </c>
      <c r="N14" s="23" t="s">
        <v>464</v>
      </c>
    </row>
    <row r="15" spans="2:14" x14ac:dyDescent="0.35">
      <c r="B15" s="11"/>
      <c r="C15" s="11"/>
      <c r="D15" s="11"/>
      <c r="E15" s="13"/>
      <c r="F15" s="35" t="str" cm="1">
        <f t="array" ref="F15">IF($D15="","",VLOOKUP($D15,FoodLookup,MATCH(F$4,FoodList!$B$1:$D$1,0),0))</f>
        <v/>
      </c>
      <c r="G15" s="35" t="str" cm="1">
        <f t="array" ref="G15">IF($D15="","",$E15*VLOOKUP($D15,FoodLookup,MATCH(G$4,FoodList!$B$1:$D$1,0),0))</f>
        <v/>
      </c>
    </row>
    <row r="16" spans="2:14" x14ac:dyDescent="0.35">
      <c r="B16" s="11"/>
      <c r="C16" s="11"/>
      <c r="D16" s="11"/>
      <c r="E16" s="13"/>
      <c r="F16" s="35" t="str" cm="1">
        <f t="array" ref="F16">IF($D16="","",VLOOKUP($D16,FoodLookup,MATCH(F$4,FoodList!$B$1:$D$1,0),0))</f>
        <v/>
      </c>
      <c r="G16" s="35" t="str" cm="1">
        <f t="array" ref="G16">IF($D16="","",$E16*VLOOKUP($D16,FoodLookup,MATCH(G$4,FoodList!$B$1:$D$1,0),0))</f>
        <v/>
      </c>
      <c r="M16" s="9"/>
    </row>
    <row r="17" spans="2:13" x14ac:dyDescent="0.35">
      <c r="B17" s="14"/>
      <c r="C17" s="14"/>
      <c r="D17" s="14"/>
      <c r="E17" s="13"/>
      <c r="F17" s="35" t="str" cm="1">
        <f t="array" ref="F17">IF($D17="","",VLOOKUP($D17,FoodLookup,MATCH(F$4,FoodList!$B$1:$D$1,0),0))</f>
        <v/>
      </c>
      <c r="G17" s="35" t="str" cm="1">
        <f t="array" ref="G17">IF($D17="","",$E17*VLOOKUP($D17,FoodLookup,MATCH(G$4,FoodList!$B$1:$D$1,0),0))</f>
        <v/>
      </c>
    </row>
    <row r="18" spans="2:13" x14ac:dyDescent="0.35">
      <c r="B18" s="14"/>
      <c r="C18" s="14"/>
      <c r="D18" s="14"/>
      <c r="E18" s="13"/>
      <c r="F18" s="35" t="str" cm="1">
        <f t="array" ref="F18">IF($D18="","",VLOOKUP($D18,FoodLookup,MATCH(F$4,FoodList!$B$1:$D$1,0),0))</f>
        <v/>
      </c>
      <c r="G18" s="35" t="str" cm="1">
        <f t="array" ref="G18">IF($D18="","",$E18*VLOOKUP($D18,FoodLookup,MATCH(G$4,FoodList!$B$1:$D$1,0),0))</f>
        <v/>
      </c>
    </row>
    <row r="19" spans="2:13" x14ac:dyDescent="0.35">
      <c r="B19" s="15"/>
      <c r="C19" s="15"/>
      <c r="D19" s="15"/>
      <c r="E19" s="13"/>
      <c r="F19" s="35" t="str" cm="1">
        <f t="array" ref="F19">IF($D19="","",VLOOKUP($D19,FoodLookup,MATCH(F$4,FoodList!$B$1:$D$1,0),0))</f>
        <v/>
      </c>
      <c r="G19" s="35" t="str" cm="1">
        <f t="array" ref="G19">IF($D19="","",$E19*VLOOKUP($D19,FoodLookup,MATCH(G$4,FoodList!$B$1:$D$1,0),0))</f>
        <v/>
      </c>
    </row>
    <row r="20" spans="2:13" x14ac:dyDescent="0.35">
      <c r="B20" s="15"/>
      <c r="C20" s="15"/>
      <c r="D20" s="15"/>
      <c r="E20" s="13"/>
      <c r="F20" s="35" t="str" cm="1">
        <f t="array" ref="F20">IF($D20="","",VLOOKUP($D20,FoodLookup,MATCH(F$4,FoodList!$B$1:$D$1,0),0))</f>
        <v/>
      </c>
      <c r="G20" s="35" t="str" cm="1">
        <f t="array" ref="G20">IF($D20="","",$E20*VLOOKUP($D20,FoodLookup,MATCH(G$4,FoodList!$B$1:$D$1,0),0))</f>
        <v/>
      </c>
      <c r="M20" s="9"/>
    </row>
    <row r="21" spans="2:13" x14ac:dyDescent="0.35">
      <c r="B21" s="15"/>
      <c r="C21" s="15"/>
      <c r="D21" s="15"/>
      <c r="E21" s="13"/>
      <c r="F21" s="35" t="str" cm="1">
        <f t="array" ref="F21">IF($D21="","",VLOOKUP($D21,FoodLookup,MATCH(F$4,FoodList!$B$1:$D$1,0),0))</f>
        <v/>
      </c>
      <c r="G21" s="35" t="str" cm="1">
        <f t="array" ref="G21">IF($D21="","",$E21*VLOOKUP($D21,FoodLookup,MATCH(G$4,FoodList!$B$1:$D$1,0),0))</f>
        <v/>
      </c>
      <c r="M21" s="9"/>
    </row>
    <row r="22" spans="2:13" x14ac:dyDescent="0.35">
      <c r="B22" s="15"/>
      <c r="C22" s="15"/>
      <c r="D22" s="15"/>
      <c r="E22" s="13"/>
      <c r="F22" s="35" t="str" cm="1">
        <f t="array" ref="F22">IF($D22="","",VLOOKUP($D22,FoodLookup,MATCH(F$4,FoodList!$B$1:$D$1,0),0))</f>
        <v/>
      </c>
      <c r="G22" s="35" t="str" cm="1">
        <f t="array" ref="G22">IF($D22="","",$E22*VLOOKUP($D22,FoodLookup,MATCH(G$4,FoodList!$B$1:$D$1,0),0))</f>
        <v/>
      </c>
    </row>
    <row r="23" spans="2:13" x14ac:dyDescent="0.35">
      <c r="B23" s="15"/>
      <c r="C23" s="15"/>
      <c r="D23" s="15"/>
      <c r="E23" s="13"/>
      <c r="F23" s="35" t="str" cm="1">
        <f t="array" ref="F23">IF($D23="","",VLOOKUP($D23,FoodLookup,MATCH(F$4,FoodList!$B$1:$D$1,0),0))</f>
        <v/>
      </c>
      <c r="G23" s="35" t="str" cm="1">
        <f t="array" ref="G23">IF($D23="","",$E23*VLOOKUP($D23,FoodLookup,MATCH(G$4,FoodList!$B$1:$D$1,0),0))</f>
        <v/>
      </c>
    </row>
    <row r="24" spans="2:13" x14ac:dyDescent="0.35">
      <c r="B24" s="15"/>
      <c r="C24" s="15"/>
      <c r="D24" s="15"/>
      <c r="E24" s="13"/>
      <c r="F24" s="35" t="str" cm="1">
        <f t="array" ref="F24">IF($D24="","",VLOOKUP($D24,FoodLookup,MATCH(F$4,FoodList!$B$1:$D$1,0),0))</f>
        <v/>
      </c>
      <c r="G24" s="35" t="str" cm="1">
        <f t="array" ref="G24">IF($D24="","",$E24*VLOOKUP($D24,FoodLookup,MATCH(G$4,FoodList!$B$1:$D$1,0),0))</f>
        <v/>
      </c>
    </row>
    <row r="25" spans="2:13" x14ac:dyDescent="0.35">
      <c r="B25" s="15"/>
      <c r="C25" s="15"/>
      <c r="D25" s="15"/>
      <c r="E25" s="13"/>
      <c r="F25" s="35" t="str" cm="1">
        <f t="array" ref="F25">IF($D25="","",VLOOKUP($D25,FoodLookup,MATCH(F$4,FoodList!$B$1:$D$1,0),0))</f>
        <v/>
      </c>
      <c r="G25" s="35" t="str" cm="1">
        <f t="array" ref="G25">IF($D25="","",$E25*VLOOKUP($D25,FoodLookup,MATCH(G$4,FoodList!$B$1:$D$1,0),0))</f>
        <v/>
      </c>
    </row>
    <row r="26" spans="2:13" x14ac:dyDescent="0.35">
      <c r="B26" s="15"/>
      <c r="C26" s="15"/>
      <c r="D26" s="15"/>
      <c r="E26" s="13"/>
      <c r="F26" s="35" t="str" cm="1">
        <f t="array" ref="F26">IF($D26="","",VLOOKUP($D26,FoodLookup,MATCH(F$4,FoodList!$B$1:$D$1,0),0))</f>
        <v/>
      </c>
      <c r="G26" s="35" t="str" cm="1">
        <f t="array" ref="G26">IF($D26="","",$E26*VLOOKUP($D26,FoodLookup,MATCH(G$4,FoodList!$B$1:$D$1,0),0))</f>
        <v/>
      </c>
    </row>
    <row r="27" spans="2:13" ht="6" customHeight="1" x14ac:dyDescent="0.35"/>
    <row r="28" spans="2:13" x14ac:dyDescent="0.35">
      <c r="E28" s="17"/>
      <c r="F28" s="5" t="s">
        <v>475</v>
      </c>
      <c r="G28" s="37">
        <f>SUM(G5:G26)</f>
        <v>0</v>
      </c>
    </row>
    <row r="29" spans="2:13" ht="5.25" customHeight="1" x14ac:dyDescent="0.35"/>
    <row r="30" spans="2:13" x14ac:dyDescent="0.35">
      <c r="F30" s="5" t="s">
        <v>477</v>
      </c>
      <c r="G30" s="37">
        <f>COUNT(G5:G26)</f>
        <v>0</v>
      </c>
    </row>
  </sheetData>
  <phoneticPr fontId="3" type="noConversion"/>
  <conditionalFormatting sqref="F2">
    <cfRule type="cellIs" dxfId="31" priority="1" operator="lessThan">
      <formula>0</formula>
    </cfRule>
  </conditionalFormatting>
  <dataValidations count="3">
    <dataValidation type="list" allowBlank="1" showInputMessage="1" sqref="D5:D26">
      <formula1>OFFSET(CatStart,MATCH(C5,CatCol,0)-1,1,COUNTIF(CatCol,C5),1)</formula1>
    </dataValidation>
    <dataValidation type="list" allowBlank="1" showInputMessage="1" sqref="B5:B26">
      <formula1>Meals</formula1>
    </dataValidation>
    <dataValidation type="list" allowBlank="1" showInputMessage="1" sqref="C5:C26">
      <formula1>Category</formula1>
    </dataValidation>
  </dataValidations>
  <pageMargins left="0.75" right="0.75" top="1" bottom="1" header="0.5" footer="0.5"/>
  <pageSetup orientation="landscape" r:id="rId1"/>
  <headerFooter alignWithMargins="0">
    <oddFooter>&amp;Lwww.contextures.com&amp;R&amp;D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AddData">
                <anchor moveWithCells="1">
                  <from>
                    <xdr:col>2</xdr:col>
                    <xdr:colOff>914400</xdr:colOff>
                    <xdr:row>0</xdr:row>
                    <xdr:rowOff>69850</xdr:rowOff>
                  </from>
                  <to>
                    <xdr:col>3</xdr:col>
                    <xdr:colOff>908050</xdr:colOff>
                    <xdr:row>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Pivot"/>
  <dimension ref="B2:L31"/>
  <sheetViews>
    <sheetView showGridLines="0" workbookViewId="0">
      <selection activeCell="B6" sqref="B6"/>
    </sheetView>
  </sheetViews>
  <sheetFormatPr defaultColWidth="9.1796875" defaultRowHeight="15.5" x14ac:dyDescent="0.35"/>
  <cols>
    <col min="1" max="1" width="2.7265625" style="28" customWidth="1"/>
    <col min="2" max="2" width="16.1796875" style="28" bestFit="1" customWidth="1"/>
    <col min="3" max="3" width="14.81640625" style="28" bestFit="1" customWidth="1"/>
    <col min="4" max="6" width="10.81640625" style="28" customWidth="1"/>
    <col min="7" max="7" width="6.1796875" style="28" bestFit="1" customWidth="1"/>
    <col min="8" max="8" width="12.54296875" style="28" bestFit="1" customWidth="1"/>
    <col min="9" max="10" width="14.81640625" style="28" bestFit="1" customWidth="1"/>
    <col min="11" max="11" width="13.81640625" style="28" bestFit="1" customWidth="1"/>
    <col min="12" max="12" width="14.26953125" style="28" bestFit="1" customWidth="1"/>
    <col min="13" max="16384" width="9.1796875" style="28"/>
  </cols>
  <sheetData>
    <row r="2" spans="2:12" x14ac:dyDescent="0.35">
      <c r="B2" s="34" t="s">
        <v>27</v>
      </c>
      <c r="C2" s="28" t="s">
        <v>442</v>
      </c>
    </row>
    <row r="4" spans="2:12" x14ac:dyDescent="0.35">
      <c r="B4" s="34" t="s">
        <v>479</v>
      </c>
      <c r="C4" s="34" t="s">
        <v>430</v>
      </c>
      <c r="H4"/>
      <c r="I4"/>
      <c r="J4"/>
      <c r="K4"/>
      <c r="L4"/>
    </row>
    <row r="5" spans="2:12" x14ac:dyDescent="0.35">
      <c r="B5" s="34" t="s">
        <v>26</v>
      </c>
      <c r="C5" s="39" t="s">
        <v>432</v>
      </c>
      <c r="D5" s="39" t="s">
        <v>431</v>
      </c>
      <c r="E5" s="39" t="s">
        <v>433</v>
      </c>
      <c r="F5" s="39" t="s">
        <v>435</v>
      </c>
      <c r="G5" s="39" t="s">
        <v>478</v>
      </c>
      <c r="H5"/>
      <c r="I5"/>
      <c r="J5"/>
      <c r="K5"/>
      <c r="L5"/>
    </row>
    <row r="6" spans="2:12" x14ac:dyDescent="0.35">
      <c r="B6" s="33">
        <v>44566</v>
      </c>
      <c r="C6" s="38"/>
      <c r="D6" s="38">
        <v>287.5</v>
      </c>
      <c r="E6" s="38"/>
      <c r="F6" s="38"/>
      <c r="G6" s="38">
        <v>287.5</v>
      </c>
      <c r="H6"/>
      <c r="I6"/>
      <c r="J6"/>
      <c r="K6"/>
      <c r="L6"/>
    </row>
    <row r="7" spans="2:12" x14ac:dyDescent="0.35">
      <c r="B7" s="33">
        <v>44567</v>
      </c>
      <c r="C7" s="38">
        <v>72</v>
      </c>
      <c r="D7" s="38">
        <v>74</v>
      </c>
      <c r="E7" s="38"/>
      <c r="F7" s="38"/>
      <c r="G7" s="38">
        <v>146</v>
      </c>
      <c r="H7"/>
      <c r="I7"/>
      <c r="J7"/>
      <c r="K7"/>
      <c r="L7"/>
    </row>
    <row r="8" spans="2:12" x14ac:dyDescent="0.35">
      <c r="B8" s="33">
        <v>44568</v>
      </c>
      <c r="C8" s="38"/>
      <c r="D8" s="38">
        <v>166</v>
      </c>
      <c r="E8" s="38">
        <v>158</v>
      </c>
      <c r="F8" s="38"/>
      <c r="G8" s="38">
        <v>324</v>
      </c>
      <c r="H8"/>
      <c r="I8"/>
      <c r="J8"/>
      <c r="K8"/>
      <c r="L8"/>
    </row>
    <row r="9" spans="2:12" x14ac:dyDescent="0.35">
      <c r="B9" s="33">
        <v>44569</v>
      </c>
      <c r="C9" s="38"/>
      <c r="D9" s="38">
        <v>159.5</v>
      </c>
      <c r="E9" s="38">
        <v>200</v>
      </c>
      <c r="F9" s="38"/>
      <c r="G9" s="38">
        <v>359.5</v>
      </c>
      <c r="H9"/>
      <c r="I9"/>
      <c r="J9"/>
      <c r="K9"/>
      <c r="L9"/>
    </row>
    <row r="10" spans="2:12" x14ac:dyDescent="0.35">
      <c r="B10" s="33">
        <v>44571</v>
      </c>
      <c r="C10" s="38"/>
      <c r="D10" s="38"/>
      <c r="E10" s="38">
        <v>47</v>
      </c>
      <c r="F10" s="38"/>
      <c r="G10" s="38">
        <v>47</v>
      </c>
      <c r="H10"/>
      <c r="I10"/>
      <c r="J10"/>
      <c r="K10"/>
      <c r="L10"/>
    </row>
    <row r="11" spans="2:12" x14ac:dyDescent="0.35">
      <c r="B11" s="33">
        <v>44572</v>
      </c>
      <c r="C11" s="38"/>
      <c r="D11" s="38">
        <v>249</v>
      </c>
      <c r="E11" s="38"/>
      <c r="F11" s="38"/>
      <c r="G11" s="38">
        <v>249</v>
      </c>
      <c r="H11"/>
      <c r="I11"/>
      <c r="J11"/>
      <c r="K11"/>
      <c r="L11"/>
    </row>
    <row r="12" spans="2:12" x14ac:dyDescent="0.35">
      <c r="B12" s="33">
        <v>44573</v>
      </c>
      <c r="C12" s="38"/>
      <c r="D12" s="38"/>
      <c r="E12" s="38"/>
      <c r="F12" s="38">
        <v>290.5</v>
      </c>
      <c r="G12" s="38">
        <v>290.5</v>
      </c>
      <c r="H12"/>
      <c r="I12"/>
      <c r="J12"/>
      <c r="K12"/>
      <c r="L12"/>
    </row>
    <row r="13" spans="2:12" x14ac:dyDescent="0.35">
      <c r="B13" s="33" t="s">
        <v>478</v>
      </c>
      <c r="C13" s="38">
        <v>72</v>
      </c>
      <c r="D13" s="38">
        <v>936</v>
      </c>
      <c r="E13" s="38">
        <v>405</v>
      </c>
      <c r="F13" s="38">
        <v>290.5</v>
      </c>
      <c r="G13" s="38">
        <v>1703.5</v>
      </c>
      <c r="H13"/>
      <c r="I13"/>
      <c r="J13"/>
      <c r="K13"/>
      <c r="L13"/>
    </row>
    <row r="14" spans="2:12" x14ac:dyDescent="0.35">
      <c r="B14"/>
      <c r="C14"/>
      <c r="D14"/>
      <c r="E14"/>
      <c r="F14"/>
      <c r="G14"/>
      <c r="H14"/>
      <c r="I14"/>
      <c r="J14"/>
      <c r="K14"/>
      <c r="L14"/>
    </row>
    <row r="15" spans="2:12" x14ac:dyDescent="0.35">
      <c r="B15"/>
      <c r="C15"/>
      <c r="D15"/>
      <c r="E15"/>
      <c r="F15"/>
      <c r="G15"/>
      <c r="H15"/>
      <c r="I15"/>
      <c r="J15"/>
      <c r="K15"/>
      <c r="L15"/>
    </row>
    <row r="16" spans="2:12" x14ac:dyDescent="0.35">
      <c r="B16"/>
      <c r="C16"/>
      <c r="D16"/>
      <c r="E16"/>
      <c r="F16"/>
      <c r="G16"/>
      <c r="H16"/>
      <c r="I16"/>
      <c r="J16"/>
      <c r="K16"/>
      <c r="L16"/>
    </row>
    <row r="17" spans="2:12" x14ac:dyDescent="0.35">
      <c r="B17"/>
      <c r="C17"/>
      <c r="D17"/>
      <c r="E17"/>
      <c r="F17"/>
      <c r="G17"/>
      <c r="H17"/>
      <c r="I17"/>
      <c r="J17"/>
      <c r="K17"/>
      <c r="L17"/>
    </row>
    <row r="18" spans="2:12" x14ac:dyDescent="0.35">
      <c r="B18"/>
      <c r="C18"/>
      <c r="D18"/>
      <c r="E18"/>
      <c r="F18"/>
      <c r="G18"/>
      <c r="H18"/>
    </row>
    <row r="19" spans="2:12" x14ac:dyDescent="0.35">
      <c r="B19"/>
      <c r="C19"/>
      <c r="D19"/>
      <c r="E19"/>
      <c r="F19"/>
      <c r="G19"/>
      <c r="H19"/>
    </row>
    <row r="20" spans="2:12" x14ac:dyDescent="0.35">
      <c r="B20"/>
      <c r="C20"/>
      <c r="D20"/>
      <c r="E20"/>
      <c r="F20"/>
      <c r="G20"/>
      <c r="H20"/>
    </row>
    <row r="21" spans="2:12" x14ac:dyDescent="0.35">
      <c r="B21"/>
      <c r="C21"/>
      <c r="D21"/>
      <c r="E21"/>
      <c r="F21"/>
      <c r="G21"/>
      <c r="H21"/>
    </row>
    <row r="22" spans="2:12" x14ac:dyDescent="0.35">
      <c r="B22"/>
      <c r="C22"/>
      <c r="D22"/>
      <c r="E22"/>
      <c r="F22"/>
      <c r="G22"/>
      <c r="H22"/>
    </row>
    <row r="23" spans="2:12" x14ac:dyDescent="0.35">
      <c r="B23"/>
      <c r="C23"/>
      <c r="D23"/>
      <c r="E23"/>
      <c r="F23"/>
      <c r="G23"/>
      <c r="H23"/>
    </row>
    <row r="24" spans="2:12" x14ac:dyDescent="0.35">
      <c r="B24"/>
      <c r="C24"/>
      <c r="D24"/>
      <c r="E24"/>
      <c r="F24"/>
      <c r="G24"/>
      <c r="H24"/>
    </row>
    <row r="25" spans="2:12" x14ac:dyDescent="0.35">
      <c r="B25"/>
      <c r="C25"/>
      <c r="D25"/>
      <c r="E25"/>
      <c r="F25"/>
      <c r="G25"/>
      <c r="H25"/>
    </row>
    <row r="26" spans="2:12" x14ac:dyDescent="0.35">
      <c r="B26"/>
      <c r="C26"/>
      <c r="D26"/>
      <c r="E26"/>
      <c r="F26"/>
      <c r="G26"/>
      <c r="H26"/>
    </row>
    <row r="27" spans="2:12" x14ac:dyDescent="0.35">
      <c r="B27"/>
      <c r="C27"/>
      <c r="D27"/>
      <c r="E27"/>
      <c r="F27"/>
      <c r="G27"/>
      <c r="H27"/>
    </row>
    <row r="28" spans="2:12" x14ac:dyDescent="0.35">
      <c r="B28"/>
      <c r="C28"/>
      <c r="D28"/>
      <c r="E28"/>
      <c r="F28"/>
      <c r="G28"/>
      <c r="H28"/>
    </row>
    <row r="29" spans="2:12" x14ac:dyDescent="0.35">
      <c r="B29"/>
      <c r="C29"/>
      <c r="D29"/>
      <c r="E29"/>
      <c r="F29"/>
      <c r="G29"/>
      <c r="H29"/>
    </row>
    <row r="30" spans="2:12" x14ac:dyDescent="0.35">
      <c r="B30"/>
      <c r="C30"/>
      <c r="D30"/>
      <c r="E30"/>
      <c r="F30"/>
      <c r="G30"/>
      <c r="H30"/>
    </row>
    <row r="31" spans="2:12" x14ac:dyDescent="0.35">
      <c r="B31"/>
      <c r="C31"/>
      <c r="D31"/>
      <c r="E31"/>
      <c r="F31"/>
      <c r="G31"/>
      <c r="H31"/>
    </row>
  </sheetData>
  <pageMargins left="0.75" right="0.75" top="1" bottom="1" header="0.5" footer="0.5"/>
  <pageSetup orientation="portrait" r:id="rId2"/>
  <headerFooter alignWithMargins="0">
    <oddFooter>&amp;Lwww.contextures.com&amp;R&amp;D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Record"/>
  <dimension ref="A1:G16"/>
  <sheetViews>
    <sheetView showGridLines="0" zoomScaleNormal="100" workbookViewId="0">
      <pane ySplit="1" topLeftCell="A2" activePane="bottomLeft" state="frozen"/>
      <selection activeCell="B6" sqref="B6"/>
      <selection pane="bottomLeft" activeCell="B6" sqref="B6"/>
    </sheetView>
  </sheetViews>
  <sheetFormatPr defaultColWidth="9.1796875" defaultRowHeight="15.5" x14ac:dyDescent="0.35"/>
  <cols>
    <col min="1" max="1" width="10.7265625" style="28" bestFit="1" customWidth="1"/>
    <col min="2" max="2" width="13.26953125" style="28" customWidth="1"/>
    <col min="3" max="3" width="13.453125" style="28" bestFit="1" customWidth="1"/>
    <col min="4" max="4" width="25.7265625" style="28" customWidth="1"/>
    <col min="5" max="5" width="7.54296875" style="28" customWidth="1"/>
    <col min="6" max="6" width="10.54296875" style="28" customWidth="1"/>
    <col min="7" max="7" width="10.453125" style="28" customWidth="1"/>
    <col min="8" max="16384" width="9.1796875" style="28"/>
  </cols>
  <sheetData>
    <row r="1" spans="1:7" s="1" customFormat="1" x14ac:dyDescent="0.35">
      <c r="A1" s="1" t="s">
        <v>26</v>
      </c>
      <c r="B1" s="1" t="s">
        <v>430</v>
      </c>
      <c r="C1" s="1" t="s">
        <v>27</v>
      </c>
      <c r="D1" s="1" t="s">
        <v>28</v>
      </c>
      <c r="E1" s="1" t="s">
        <v>441</v>
      </c>
      <c r="F1" s="1" t="s">
        <v>29</v>
      </c>
      <c r="G1" s="1" t="s">
        <v>18</v>
      </c>
    </row>
    <row r="2" spans="1:7" x14ac:dyDescent="0.35">
      <c r="A2" s="33">
        <v>44566</v>
      </c>
      <c r="B2" s="28" t="s">
        <v>431</v>
      </c>
      <c r="C2" s="28" t="s">
        <v>278</v>
      </c>
      <c r="D2" s="28" t="s">
        <v>288</v>
      </c>
      <c r="E2" s="28">
        <v>1</v>
      </c>
      <c r="F2" s="28" t="s">
        <v>272</v>
      </c>
      <c r="G2" s="28">
        <v>190</v>
      </c>
    </row>
    <row r="3" spans="1:7" x14ac:dyDescent="0.35">
      <c r="A3" s="33">
        <v>44566</v>
      </c>
      <c r="B3" s="28" t="s">
        <v>431</v>
      </c>
      <c r="C3" s="28" t="s">
        <v>440</v>
      </c>
      <c r="D3" s="28" t="s">
        <v>30</v>
      </c>
      <c r="E3" s="28">
        <v>0.5</v>
      </c>
      <c r="F3" s="28">
        <v>1</v>
      </c>
      <c r="G3" s="28">
        <v>97.5</v>
      </c>
    </row>
    <row r="4" spans="1:7" x14ac:dyDescent="0.35">
      <c r="A4" s="33">
        <v>44567</v>
      </c>
      <c r="B4" s="28" t="s">
        <v>431</v>
      </c>
      <c r="C4" s="28" t="s">
        <v>189</v>
      </c>
      <c r="D4" s="28" t="s">
        <v>194</v>
      </c>
      <c r="E4" s="28">
        <v>1</v>
      </c>
      <c r="F4" s="28" t="s">
        <v>20</v>
      </c>
      <c r="G4" s="28">
        <v>74</v>
      </c>
    </row>
    <row r="5" spans="1:7" x14ac:dyDescent="0.35">
      <c r="A5" s="33">
        <v>44567</v>
      </c>
      <c r="B5" s="28" t="s">
        <v>432</v>
      </c>
      <c r="C5" s="28" t="s">
        <v>129</v>
      </c>
      <c r="D5" s="28" t="s">
        <v>130</v>
      </c>
      <c r="E5" s="28">
        <v>1</v>
      </c>
      <c r="F5" s="28">
        <v>1</v>
      </c>
      <c r="G5" s="28">
        <v>72</v>
      </c>
    </row>
    <row r="6" spans="1:7" x14ac:dyDescent="0.35">
      <c r="A6" s="33">
        <v>44568</v>
      </c>
      <c r="B6" s="28" t="s">
        <v>431</v>
      </c>
      <c r="C6" s="28" t="s">
        <v>167</v>
      </c>
      <c r="D6" s="28" t="s">
        <v>169</v>
      </c>
      <c r="E6" s="28">
        <v>1</v>
      </c>
      <c r="F6" s="28" t="s">
        <v>42</v>
      </c>
      <c r="G6" s="28">
        <v>166</v>
      </c>
    </row>
    <row r="7" spans="1:7" x14ac:dyDescent="0.35">
      <c r="A7" s="33">
        <v>44568</v>
      </c>
      <c r="B7" s="28" t="s">
        <v>433</v>
      </c>
      <c r="C7" s="28" t="s">
        <v>337</v>
      </c>
      <c r="D7" s="28" t="s">
        <v>338</v>
      </c>
      <c r="E7" s="28">
        <v>2</v>
      </c>
      <c r="F7" s="28" t="s">
        <v>42</v>
      </c>
      <c r="G7" s="28">
        <v>158</v>
      </c>
    </row>
    <row r="8" spans="1:7" x14ac:dyDescent="0.35">
      <c r="A8" s="33">
        <v>44569</v>
      </c>
      <c r="B8" s="28" t="s">
        <v>431</v>
      </c>
      <c r="C8" s="28" t="s">
        <v>440</v>
      </c>
      <c r="D8" s="28" t="s">
        <v>51</v>
      </c>
      <c r="E8" s="28">
        <v>1</v>
      </c>
      <c r="F8" s="28" t="s">
        <v>42</v>
      </c>
      <c r="G8" s="28">
        <v>95</v>
      </c>
    </row>
    <row r="9" spans="1:7" x14ac:dyDescent="0.35">
      <c r="A9" s="33">
        <v>44569</v>
      </c>
      <c r="B9" s="28" t="s">
        <v>431</v>
      </c>
      <c r="C9" s="28" t="s">
        <v>167</v>
      </c>
      <c r="D9" s="28" t="s">
        <v>172</v>
      </c>
      <c r="E9" s="28">
        <v>0.5</v>
      </c>
      <c r="F9" s="28" t="s">
        <v>42</v>
      </c>
      <c r="G9" s="28">
        <v>64.5</v>
      </c>
    </row>
    <row r="10" spans="1:7" x14ac:dyDescent="0.35">
      <c r="A10" s="33">
        <v>44569</v>
      </c>
      <c r="B10" s="28" t="s">
        <v>433</v>
      </c>
      <c r="C10" s="28" t="s">
        <v>298</v>
      </c>
      <c r="D10" s="28" t="s">
        <v>313</v>
      </c>
      <c r="E10" s="28">
        <v>1</v>
      </c>
      <c r="F10" s="28" t="s">
        <v>42</v>
      </c>
      <c r="G10" s="28">
        <v>200</v>
      </c>
    </row>
    <row r="11" spans="1:7" x14ac:dyDescent="0.35">
      <c r="A11" s="33">
        <v>44571</v>
      </c>
      <c r="B11" s="28" t="s">
        <v>433</v>
      </c>
      <c r="C11" s="28" t="s">
        <v>323</v>
      </c>
      <c r="D11" s="28" t="s">
        <v>329</v>
      </c>
      <c r="E11" s="28">
        <v>1</v>
      </c>
      <c r="F11" s="28" t="s">
        <v>42</v>
      </c>
      <c r="G11" s="28">
        <v>47</v>
      </c>
    </row>
    <row r="12" spans="1:7" x14ac:dyDescent="0.35">
      <c r="A12" s="33">
        <v>44572</v>
      </c>
      <c r="B12" s="28" t="s">
        <v>431</v>
      </c>
      <c r="C12" s="28" t="s">
        <v>440</v>
      </c>
      <c r="D12" s="28" t="s">
        <v>33</v>
      </c>
      <c r="E12" s="28">
        <v>1</v>
      </c>
      <c r="F12" s="28" t="s">
        <v>3</v>
      </c>
      <c r="G12" s="28">
        <v>86</v>
      </c>
    </row>
    <row r="13" spans="1:7" x14ac:dyDescent="0.35">
      <c r="A13" s="33">
        <v>44572</v>
      </c>
      <c r="B13" s="28" t="s">
        <v>431</v>
      </c>
      <c r="C13" s="28" t="s">
        <v>129</v>
      </c>
      <c r="D13" s="28" t="s">
        <v>135</v>
      </c>
      <c r="E13" s="28">
        <v>2</v>
      </c>
      <c r="F13" s="28" t="s">
        <v>44</v>
      </c>
      <c r="G13" s="28">
        <v>84</v>
      </c>
    </row>
    <row r="14" spans="1:7" x14ac:dyDescent="0.35">
      <c r="A14" s="33">
        <v>44572</v>
      </c>
      <c r="B14" s="28" t="s">
        <v>431</v>
      </c>
      <c r="C14" s="28" t="s">
        <v>167</v>
      </c>
      <c r="D14" s="28" t="s">
        <v>182</v>
      </c>
      <c r="E14" s="28">
        <v>1</v>
      </c>
      <c r="F14" s="28" t="s">
        <v>181</v>
      </c>
      <c r="G14" s="28">
        <v>79</v>
      </c>
    </row>
    <row r="15" spans="1:7" x14ac:dyDescent="0.35">
      <c r="A15" s="33">
        <v>44573</v>
      </c>
      <c r="B15" s="28" t="s">
        <v>435</v>
      </c>
      <c r="C15" s="28" t="s">
        <v>195</v>
      </c>
      <c r="D15" s="28" t="s">
        <v>199</v>
      </c>
      <c r="E15" s="28">
        <v>1.5</v>
      </c>
      <c r="F15" s="28" t="s">
        <v>197</v>
      </c>
      <c r="G15" s="28">
        <v>232.5</v>
      </c>
    </row>
    <row r="16" spans="1:7" x14ac:dyDescent="0.35">
      <c r="A16" s="33">
        <v>44573</v>
      </c>
      <c r="B16" s="28" t="s">
        <v>435</v>
      </c>
      <c r="C16" s="28" t="s">
        <v>79</v>
      </c>
      <c r="D16" s="28" t="s">
        <v>86</v>
      </c>
      <c r="E16" s="28">
        <v>2</v>
      </c>
      <c r="F16" s="28" t="s">
        <v>44</v>
      </c>
      <c r="G16" s="28">
        <v>58</v>
      </c>
    </row>
  </sheetData>
  <pageMargins left="0.75" right="0.75" top="1" bottom="1" header="0.5" footer="0.5"/>
  <pageSetup orientation="portrait" r:id="rId1"/>
  <headerFooter alignWithMargins="0">
    <oddFooter>&amp;Lwww.contextures.com&amp;R&amp;D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sFoodList"/>
  <dimension ref="A1:D366"/>
  <sheetViews>
    <sheetView showGridLines="0" workbookViewId="0">
      <pane ySplit="1" topLeftCell="A377" activePane="bottomLeft" state="frozen"/>
      <selection activeCell="B6" sqref="B6"/>
      <selection pane="bottomLeft" activeCell="B6" sqref="B6"/>
    </sheetView>
  </sheetViews>
  <sheetFormatPr defaultRowHeight="15.5" x14ac:dyDescent="0.35"/>
  <cols>
    <col min="1" max="1" width="13.54296875" style="2" bestFit="1" customWidth="1"/>
    <col min="2" max="2" width="28.453125" customWidth="1"/>
    <col min="3" max="3" width="10.26953125" customWidth="1"/>
    <col min="4" max="4" width="9.81640625" customWidth="1"/>
  </cols>
  <sheetData>
    <row r="1" spans="1:4" s="6" customFormat="1" ht="24" customHeight="1" x14ac:dyDescent="0.35">
      <c r="A1" t="s">
        <v>27</v>
      </c>
      <c r="B1" t="s">
        <v>28</v>
      </c>
      <c r="C1" t="s">
        <v>29</v>
      </c>
      <c r="D1" t="s">
        <v>18</v>
      </c>
    </row>
    <row r="2" spans="1:4" x14ac:dyDescent="0.35">
      <c r="A2" s="7" t="s">
        <v>64</v>
      </c>
      <c r="B2" s="7" t="s">
        <v>70</v>
      </c>
      <c r="C2" s="8">
        <v>2</v>
      </c>
      <c r="D2" s="10">
        <v>45</v>
      </c>
    </row>
    <row r="3" spans="1:4" x14ac:dyDescent="0.35">
      <c r="A3" s="7" t="s">
        <v>64</v>
      </c>
      <c r="B3" s="7" t="s">
        <v>74</v>
      </c>
      <c r="C3" s="9" t="s">
        <v>44</v>
      </c>
      <c r="D3" s="10">
        <v>206</v>
      </c>
    </row>
    <row r="4" spans="1:4" x14ac:dyDescent="0.35">
      <c r="A4" s="7" t="s">
        <v>64</v>
      </c>
      <c r="B4" s="7" t="s">
        <v>72</v>
      </c>
      <c r="C4" s="9" t="s">
        <v>3</v>
      </c>
      <c r="D4" s="10">
        <v>196</v>
      </c>
    </row>
    <row r="5" spans="1:4" x14ac:dyDescent="0.35">
      <c r="A5" s="7" t="s">
        <v>64</v>
      </c>
      <c r="B5" s="7" t="s">
        <v>73</v>
      </c>
      <c r="C5" s="8">
        <v>1</v>
      </c>
      <c r="D5" s="10">
        <v>248</v>
      </c>
    </row>
    <row r="6" spans="1:4" x14ac:dyDescent="0.35">
      <c r="A6" s="7" t="s">
        <v>64</v>
      </c>
      <c r="B6" s="7" t="s">
        <v>65</v>
      </c>
      <c r="C6" s="8">
        <v>1</v>
      </c>
      <c r="D6" s="10">
        <v>231</v>
      </c>
    </row>
    <row r="7" spans="1:4" x14ac:dyDescent="0.35">
      <c r="A7" s="7" t="s">
        <v>64</v>
      </c>
      <c r="B7" s="7" t="s">
        <v>75</v>
      </c>
      <c r="C7" s="8">
        <v>1</v>
      </c>
      <c r="D7" s="10">
        <v>263</v>
      </c>
    </row>
    <row r="8" spans="1:4" x14ac:dyDescent="0.35">
      <c r="A8" s="7" t="s">
        <v>64</v>
      </c>
      <c r="B8" s="7" t="s">
        <v>76</v>
      </c>
      <c r="C8" s="8">
        <v>1</v>
      </c>
      <c r="D8" s="10">
        <v>198</v>
      </c>
    </row>
    <row r="9" spans="1:4" x14ac:dyDescent="0.35">
      <c r="A9" s="7" t="s">
        <v>64</v>
      </c>
      <c r="B9" s="7" t="s">
        <v>68</v>
      </c>
      <c r="C9" s="8">
        <v>2</v>
      </c>
      <c r="D9" s="10">
        <v>58</v>
      </c>
    </row>
    <row r="10" spans="1:4" x14ac:dyDescent="0.35">
      <c r="A10" s="7" t="s">
        <v>64</v>
      </c>
      <c r="B10" s="7" t="s">
        <v>69</v>
      </c>
      <c r="C10" s="8">
        <v>2</v>
      </c>
      <c r="D10" s="10">
        <v>59</v>
      </c>
    </row>
    <row r="11" spans="1:4" x14ac:dyDescent="0.35">
      <c r="A11" s="7" t="s">
        <v>64</v>
      </c>
      <c r="B11" s="7" t="s">
        <v>67</v>
      </c>
      <c r="C11" s="8">
        <v>1</v>
      </c>
      <c r="D11" s="10">
        <v>127</v>
      </c>
    </row>
    <row r="12" spans="1:4" x14ac:dyDescent="0.35">
      <c r="A12" s="7" t="s">
        <v>64</v>
      </c>
      <c r="B12" s="7" t="s">
        <v>66</v>
      </c>
      <c r="C12" s="8">
        <v>1</v>
      </c>
      <c r="D12" s="10">
        <v>199</v>
      </c>
    </row>
    <row r="13" spans="1:4" x14ac:dyDescent="0.35">
      <c r="A13" s="7" t="s">
        <v>64</v>
      </c>
      <c r="B13" s="7" t="s">
        <v>71</v>
      </c>
      <c r="C13" s="8">
        <v>2</v>
      </c>
      <c r="D13" s="10">
        <v>143</v>
      </c>
    </row>
    <row r="14" spans="1:4" x14ac:dyDescent="0.35">
      <c r="A14" s="7" t="s">
        <v>64</v>
      </c>
      <c r="B14" s="7" t="s">
        <v>77</v>
      </c>
      <c r="C14" s="8">
        <v>1</v>
      </c>
      <c r="D14" s="10">
        <v>206</v>
      </c>
    </row>
    <row r="15" spans="1:4" x14ac:dyDescent="0.35">
      <c r="A15" s="7" t="s">
        <v>64</v>
      </c>
      <c r="B15" s="7" t="s">
        <v>78</v>
      </c>
      <c r="C15" s="8">
        <v>1</v>
      </c>
      <c r="D15" s="10">
        <v>215</v>
      </c>
    </row>
    <row r="16" spans="1:4" x14ac:dyDescent="0.35">
      <c r="A16" s="7" t="s">
        <v>392</v>
      </c>
      <c r="B16" s="7" t="s">
        <v>405</v>
      </c>
      <c r="C16" s="9" t="s">
        <v>406</v>
      </c>
      <c r="D16" s="10">
        <v>99</v>
      </c>
    </row>
    <row r="17" spans="1:4" x14ac:dyDescent="0.35">
      <c r="A17" s="7" t="s">
        <v>392</v>
      </c>
      <c r="B17" s="7" t="s">
        <v>407</v>
      </c>
      <c r="C17" s="9" t="s">
        <v>406</v>
      </c>
      <c r="D17" s="10">
        <v>140</v>
      </c>
    </row>
    <row r="18" spans="1:4" x14ac:dyDescent="0.35">
      <c r="A18" s="7" t="s">
        <v>392</v>
      </c>
      <c r="B18" s="7" t="s">
        <v>397</v>
      </c>
      <c r="C18" s="9" t="s">
        <v>42</v>
      </c>
      <c r="D18" s="10">
        <v>0</v>
      </c>
    </row>
    <row r="19" spans="1:4" x14ac:dyDescent="0.35">
      <c r="A19" s="7" t="s">
        <v>392</v>
      </c>
      <c r="B19" s="7" t="s">
        <v>408</v>
      </c>
      <c r="C19" s="9" t="s">
        <v>44</v>
      </c>
      <c r="D19" s="10">
        <v>237</v>
      </c>
    </row>
    <row r="20" spans="1:4" x14ac:dyDescent="0.35">
      <c r="A20" s="7" t="s">
        <v>392</v>
      </c>
      <c r="B20" s="7" t="s">
        <v>409</v>
      </c>
      <c r="C20" s="9" t="s">
        <v>44</v>
      </c>
      <c r="D20" s="10">
        <v>246</v>
      </c>
    </row>
    <row r="21" spans="1:4" x14ac:dyDescent="0.35">
      <c r="A21" s="7" t="s">
        <v>392</v>
      </c>
      <c r="B21" s="7" t="s">
        <v>393</v>
      </c>
      <c r="C21" s="9" t="s">
        <v>42</v>
      </c>
      <c r="D21" s="10">
        <v>3</v>
      </c>
    </row>
    <row r="22" spans="1:4" x14ac:dyDescent="0.35">
      <c r="A22" s="7" t="s">
        <v>392</v>
      </c>
      <c r="B22" s="7" t="s">
        <v>394</v>
      </c>
      <c r="C22" s="9" t="s">
        <v>42</v>
      </c>
      <c r="D22" s="10">
        <v>101</v>
      </c>
    </row>
    <row r="23" spans="1:4" x14ac:dyDescent="0.35">
      <c r="A23" s="7" t="s">
        <v>392</v>
      </c>
      <c r="B23" s="7" t="s">
        <v>398</v>
      </c>
      <c r="C23" s="9" t="s">
        <v>42</v>
      </c>
      <c r="D23" s="10">
        <v>110</v>
      </c>
    </row>
    <row r="24" spans="1:4" x14ac:dyDescent="0.35">
      <c r="A24" s="7" t="s">
        <v>392</v>
      </c>
      <c r="B24" s="7" t="s">
        <v>399</v>
      </c>
      <c r="C24" s="9" t="s">
        <v>42</v>
      </c>
      <c r="D24" s="10">
        <v>88</v>
      </c>
    </row>
    <row r="25" spans="1:4" x14ac:dyDescent="0.35">
      <c r="A25" s="7" t="s">
        <v>392</v>
      </c>
      <c r="B25" s="7" t="s">
        <v>395</v>
      </c>
      <c r="C25" s="9" t="s">
        <v>42</v>
      </c>
      <c r="D25" s="10">
        <v>127</v>
      </c>
    </row>
    <row r="26" spans="1:4" x14ac:dyDescent="0.35">
      <c r="A26" s="7" t="s">
        <v>392</v>
      </c>
      <c r="B26" s="7" t="s">
        <v>400</v>
      </c>
      <c r="C26" s="9" t="s">
        <v>42</v>
      </c>
      <c r="D26" s="10">
        <v>105</v>
      </c>
    </row>
    <row r="27" spans="1:4" x14ac:dyDescent="0.35">
      <c r="A27" s="7" t="s">
        <v>392</v>
      </c>
      <c r="B27" s="7" t="s">
        <v>401</v>
      </c>
      <c r="C27" s="9" t="s">
        <v>42</v>
      </c>
      <c r="D27" s="10">
        <v>113</v>
      </c>
    </row>
    <row r="28" spans="1:4" x14ac:dyDescent="0.35">
      <c r="A28" s="7" t="s">
        <v>392</v>
      </c>
      <c r="B28" s="7" t="s">
        <v>410</v>
      </c>
      <c r="C28" s="9" t="s">
        <v>411</v>
      </c>
      <c r="D28" s="10">
        <v>109</v>
      </c>
    </row>
    <row r="29" spans="1:4" x14ac:dyDescent="0.35">
      <c r="A29" s="7" t="s">
        <v>392</v>
      </c>
      <c r="B29" s="7" t="s">
        <v>402</v>
      </c>
      <c r="C29" s="9" t="s">
        <v>42</v>
      </c>
      <c r="D29" s="10">
        <v>67</v>
      </c>
    </row>
    <row r="30" spans="1:4" x14ac:dyDescent="0.35">
      <c r="A30" s="7" t="s">
        <v>392</v>
      </c>
      <c r="B30" s="7" t="s">
        <v>396</v>
      </c>
      <c r="C30" s="9" t="s">
        <v>42</v>
      </c>
      <c r="D30" s="10">
        <v>3</v>
      </c>
    </row>
    <row r="31" spans="1:4" x14ac:dyDescent="0.35">
      <c r="A31" s="7" t="s">
        <v>392</v>
      </c>
      <c r="B31" s="7" t="s">
        <v>403</v>
      </c>
      <c r="C31" s="9" t="s">
        <v>42</v>
      </c>
      <c r="D31" s="10">
        <v>0</v>
      </c>
    </row>
    <row r="32" spans="1:4" x14ac:dyDescent="0.35">
      <c r="A32" s="7" t="s">
        <v>392</v>
      </c>
      <c r="B32" s="7" t="s">
        <v>404</v>
      </c>
      <c r="C32" s="9" t="s">
        <v>42</v>
      </c>
      <c r="D32" s="10">
        <v>0</v>
      </c>
    </row>
    <row r="33" spans="1:4" x14ac:dyDescent="0.35">
      <c r="A33" s="7" t="s">
        <v>392</v>
      </c>
      <c r="B33" s="7" t="s">
        <v>412</v>
      </c>
      <c r="C33" s="9" t="s">
        <v>44</v>
      </c>
      <c r="D33" s="10">
        <v>90</v>
      </c>
    </row>
    <row r="34" spans="1:4" x14ac:dyDescent="0.35">
      <c r="A34" s="7" t="s">
        <v>392</v>
      </c>
      <c r="B34" s="7" t="s">
        <v>413</v>
      </c>
      <c r="C34" s="9" t="s">
        <v>44</v>
      </c>
      <c r="D34" s="10">
        <v>85</v>
      </c>
    </row>
    <row r="35" spans="1:4" x14ac:dyDescent="0.35">
      <c r="A35" s="7" t="s">
        <v>167</v>
      </c>
      <c r="B35" s="7" t="s">
        <v>168</v>
      </c>
      <c r="C35" s="9" t="s">
        <v>42</v>
      </c>
      <c r="D35" s="10">
        <v>104</v>
      </c>
    </row>
    <row r="36" spans="1:4" x14ac:dyDescent="0.35">
      <c r="A36" s="7" t="s">
        <v>167</v>
      </c>
      <c r="B36" s="7" t="s">
        <v>185</v>
      </c>
      <c r="C36" s="9" t="s">
        <v>186</v>
      </c>
      <c r="D36" s="10">
        <v>202</v>
      </c>
    </row>
    <row r="37" spans="1:4" x14ac:dyDescent="0.35">
      <c r="A37" s="7" t="s">
        <v>167</v>
      </c>
      <c r="B37" s="7" t="s">
        <v>187</v>
      </c>
      <c r="C37" s="9" t="s">
        <v>188</v>
      </c>
      <c r="D37" s="10">
        <v>9</v>
      </c>
    </row>
    <row r="38" spans="1:4" x14ac:dyDescent="0.35">
      <c r="A38" s="7" t="s">
        <v>167</v>
      </c>
      <c r="B38" s="7" t="s">
        <v>177</v>
      </c>
      <c r="C38" s="9" t="s">
        <v>42</v>
      </c>
      <c r="D38" s="10">
        <v>362</v>
      </c>
    </row>
    <row r="39" spans="1:4" x14ac:dyDescent="0.35">
      <c r="A39" s="7" t="s">
        <v>167</v>
      </c>
      <c r="B39" s="7" t="s">
        <v>178</v>
      </c>
      <c r="C39" s="9" t="s">
        <v>42</v>
      </c>
      <c r="D39" s="10">
        <v>160</v>
      </c>
    </row>
    <row r="40" spans="1:4" x14ac:dyDescent="0.35">
      <c r="A40" s="7" t="s">
        <v>167</v>
      </c>
      <c r="B40" s="7" t="s">
        <v>169</v>
      </c>
      <c r="C40" s="9" t="s">
        <v>42</v>
      </c>
      <c r="D40" s="10">
        <v>166</v>
      </c>
    </row>
    <row r="41" spans="1:4" x14ac:dyDescent="0.35">
      <c r="A41" s="7" t="s">
        <v>167</v>
      </c>
      <c r="B41" s="7" t="s">
        <v>175</v>
      </c>
      <c r="C41" s="9" t="s">
        <v>163</v>
      </c>
      <c r="D41" s="10">
        <v>62</v>
      </c>
    </row>
    <row r="42" spans="1:4" x14ac:dyDescent="0.35">
      <c r="A42" s="7" t="s">
        <v>167</v>
      </c>
      <c r="B42" s="7" t="s">
        <v>176</v>
      </c>
      <c r="C42" s="9" t="s">
        <v>42</v>
      </c>
      <c r="D42" s="10">
        <v>122</v>
      </c>
    </row>
    <row r="43" spans="1:4" x14ac:dyDescent="0.35">
      <c r="A43" s="7" t="s">
        <v>167</v>
      </c>
      <c r="B43" s="7" t="s">
        <v>171</v>
      </c>
      <c r="C43" s="9" t="s">
        <v>42</v>
      </c>
      <c r="D43" s="10">
        <v>108</v>
      </c>
    </row>
    <row r="44" spans="1:4" x14ac:dyDescent="0.35">
      <c r="A44" s="7" t="s">
        <v>167</v>
      </c>
      <c r="B44" s="7" t="s">
        <v>172</v>
      </c>
      <c r="C44" s="9" t="s">
        <v>42</v>
      </c>
      <c r="D44" s="10">
        <v>129</v>
      </c>
    </row>
    <row r="45" spans="1:4" x14ac:dyDescent="0.35">
      <c r="A45" s="7" t="s">
        <v>167</v>
      </c>
      <c r="B45" s="7" t="s">
        <v>170</v>
      </c>
      <c r="C45" s="9" t="s">
        <v>42</v>
      </c>
      <c r="D45" s="10">
        <v>88</v>
      </c>
    </row>
    <row r="46" spans="1:4" x14ac:dyDescent="0.35">
      <c r="A46" s="7" t="s">
        <v>167</v>
      </c>
      <c r="B46" s="7" t="s">
        <v>173</v>
      </c>
      <c r="C46" s="9" t="s">
        <v>42</v>
      </c>
      <c r="D46" s="10">
        <v>155</v>
      </c>
    </row>
    <row r="47" spans="1:4" x14ac:dyDescent="0.35">
      <c r="A47" s="7" t="s">
        <v>167</v>
      </c>
      <c r="B47" s="7" t="s">
        <v>174</v>
      </c>
      <c r="C47" s="9" t="s">
        <v>42</v>
      </c>
      <c r="D47" s="10">
        <v>110</v>
      </c>
    </row>
    <row r="48" spans="1:4" x14ac:dyDescent="0.35">
      <c r="A48" s="7" t="s">
        <v>167</v>
      </c>
      <c r="B48" s="7" t="s">
        <v>180</v>
      </c>
      <c r="C48" s="9" t="s">
        <v>181</v>
      </c>
      <c r="D48" s="10">
        <v>114</v>
      </c>
    </row>
    <row r="49" spans="1:4" x14ac:dyDescent="0.35">
      <c r="A49" s="7" t="s">
        <v>167</v>
      </c>
      <c r="B49" s="7" t="s">
        <v>182</v>
      </c>
      <c r="C49" s="9" t="s">
        <v>181</v>
      </c>
      <c r="D49" s="10">
        <v>79</v>
      </c>
    </row>
    <row r="50" spans="1:4" x14ac:dyDescent="0.35">
      <c r="A50" s="7" t="s">
        <v>167</v>
      </c>
      <c r="B50" s="7" t="s">
        <v>183</v>
      </c>
      <c r="C50" s="9" t="s">
        <v>181</v>
      </c>
      <c r="D50" s="10">
        <v>183</v>
      </c>
    </row>
    <row r="51" spans="1:4" x14ac:dyDescent="0.35">
      <c r="A51" s="7" t="s">
        <v>167</v>
      </c>
      <c r="B51" s="7" t="s">
        <v>184</v>
      </c>
      <c r="C51" s="9" t="s">
        <v>181</v>
      </c>
      <c r="D51" s="10">
        <v>116</v>
      </c>
    </row>
    <row r="52" spans="1:4" x14ac:dyDescent="0.35">
      <c r="A52" s="7" t="s">
        <v>189</v>
      </c>
      <c r="B52" s="7" t="s">
        <v>190</v>
      </c>
      <c r="C52" s="9" t="s">
        <v>20</v>
      </c>
      <c r="D52" s="10">
        <v>16</v>
      </c>
    </row>
    <row r="53" spans="1:4" x14ac:dyDescent="0.35">
      <c r="A53" s="7" t="s">
        <v>189</v>
      </c>
      <c r="B53" s="7" t="s">
        <v>191</v>
      </c>
      <c r="C53" s="9" t="s">
        <v>20</v>
      </c>
      <c r="D53" s="10">
        <v>59</v>
      </c>
    </row>
    <row r="54" spans="1:4" x14ac:dyDescent="0.35">
      <c r="A54" s="7" t="s">
        <v>189</v>
      </c>
      <c r="B54" s="7" t="s">
        <v>192</v>
      </c>
      <c r="C54" s="9" t="s">
        <v>14</v>
      </c>
      <c r="D54" s="10">
        <v>173</v>
      </c>
    </row>
    <row r="55" spans="1:4" x14ac:dyDescent="0.35">
      <c r="A55" s="7" t="s">
        <v>189</v>
      </c>
      <c r="B55" s="7" t="s">
        <v>193</v>
      </c>
      <c r="C55" s="9" t="s">
        <v>20</v>
      </c>
      <c r="D55" s="10">
        <v>78</v>
      </c>
    </row>
    <row r="56" spans="1:4" x14ac:dyDescent="0.35">
      <c r="A56" s="7" t="s">
        <v>189</v>
      </c>
      <c r="B56" s="7" t="s">
        <v>194</v>
      </c>
      <c r="C56" s="9" t="s">
        <v>20</v>
      </c>
      <c r="D56" s="10">
        <v>74</v>
      </c>
    </row>
    <row r="57" spans="1:4" x14ac:dyDescent="0.35">
      <c r="A57" s="7" t="s">
        <v>298</v>
      </c>
      <c r="B57" s="7" t="s">
        <v>303</v>
      </c>
      <c r="C57" s="8">
        <v>1</v>
      </c>
      <c r="D57" s="10">
        <v>477</v>
      </c>
    </row>
    <row r="58" spans="1:4" x14ac:dyDescent="0.35">
      <c r="A58" s="7" t="s">
        <v>298</v>
      </c>
      <c r="B58" s="7" t="s">
        <v>304</v>
      </c>
      <c r="C58" s="8">
        <v>1</v>
      </c>
      <c r="D58" s="10">
        <v>289</v>
      </c>
    </row>
    <row r="59" spans="1:4" x14ac:dyDescent="0.35">
      <c r="A59" s="7" t="s">
        <v>298</v>
      </c>
      <c r="B59" s="7" t="s">
        <v>305</v>
      </c>
      <c r="C59" s="8">
        <v>1</v>
      </c>
      <c r="D59" s="10">
        <v>650</v>
      </c>
    </row>
    <row r="60" spans="1:4" x14ac:dyDescent="0.35">
      <c r="A60" s="7" t="s">
        <v>298</v>
      </c>
      <c r="B60" s="7" t="s">
        <v>306</v>
      </c>
      <c r="C60" s="8">
        <v>1</v>
      </c>
      <c r="D60" s="10">
        <v>319</v>
      </c>
    </row>
    <row r="61" spans="1:4" x14ac:dyDescent="0.35">
      <c r="A61" s="7" t="s">
        <v>298</v>
      </c>
      <c r="B61" s="7" t="s">
        <v>313</v>
      </c>
      <c r="C61" s="9" t="s">
        <v>42</v>
      </c>
      <c r="D61" s="10">
        <v>200</v>
      </c>
    </row>
    <row r="62" spans="1:4" x14ac:dyDescent="0.35">
      <c r="A62" s="7" t="s">
        <v>298</v>
      </c>
      <c r="B62" s="7" t="s">
        <v>314</v>
      </c>
      <c r="C62" s="9" t="s">
        <v>42</v>
      </c>
      <c r="D62" s="10">
        <v>343</v>
      </c>
    </row>
    <row r="63" spans="1:4" x14ac:dyDescent="0.35">
      <c r="A63" s="7" t="s">
        <v>298</v>
      </c>
      <c r="B63" s="7" t="s">
        <v>319</v>
      </c>
      <c r="C63" s="8">
        <v>6</v>
      </c>
      <c r="D63" s="10">
        <v>285</v>
      </c>
    </row>
    <row r="64" spans="1:4" x14ac:dyDescent="0.35">
      <c r="A64" s="7" t="s">
        <v>298</v>
      </c>
      <c r="B64" s="7" t="s">
        <v>320</v>
      </c>
      <c r="C64" s="9" t="s">
        <v>42</v>
      </c>
      <c r="D64" s="10">
        <v>270</v>
      </c>
    </row>
    <row r="65" spans="1:4" x14ac:dyDescent="0.35">
      <c r="A65" s="7" t="s">
        <v>298</v>
      </c>
      <c r="B65" s="7" t="s">
        <v>321</v>
      </c>
      <c r="C65" s="8">
        <v>1</v>
      </c>
      <c r="D65" s="10">
        <v>197</v>
      </c>
    </row>
    <row r="66" spans="1:4" x14ac:dyDescent="0.35">
      <c r="A66" s="7" t="s">
        <v>298</v>
      </c>
      <c r="B66" s="7" t="s">
        <v>307</v>
      </c>
      <c r="C66" s="8">
        <v>1</v>
      </c>
      <c r="D66" s="10">
        <v>310</v>
      </c>
    </row>
    <row r="67" spans="1:4" x14ac:dyDescent="0.35">
      <c r="A67" s="7" t="s">
        <v>298</v>
      </c>
      <c r="B67" s="7" t="s">
        <v>315</v>
      </c>
      <c r="C67" s="8">
        <v>1</v>
      </c>
      <c r="D67" s="10">
        <v>113</v>
      </c>
    </row>
    <row r="68" spans="1:4" x14ac:dyDescent="0.35">
      <c r="A68" s="7" t="s">
        <v>298</v>
      </c>
      <c r="B68" s="7" t="s">
        <v>308</v>
      </c>
      <c r="C68" s="8">
        <v>1</v>
      </c>
      <c r="D68" s="10">
        <v>523</v>
      </c>
    </row>
    <row r="69" spans="1:4" x14ac:dyDescent="0.35">
      <c r="A69" s="7" t="s">
        <v>298</v>
      </c>
      <c r="B69" s="7" t="s">
        <v>0</v>
      </c>
      <c r="C69" s="9" t="s">
        <v>300</v>
      </c>
      <c r="D69" s="10">
        <v>236</v>
      </c>
    </row>
    <row r="70" spans="1:4" x14ac:dyDescent="0.35">
      <c r="A70" s="7" t="s">
        <v>298</v>
      </c>
      <c r="B70" s="7" t="s">
        <v>11</v>
      </c>
      <c r="C70" s="9" t="s">
        <v>1</v>
      </c>
      <c r="D70" s="10">
        <v>192</v>
      </c>
    </row>
    <row r="71" spans="1:4" x14ac:dyDescent="0.35">
      <c r="A71" s="7" t="s">
        <v>298</v>
      </c>
      <c r="B71" s="7" t="s">
        <v>309</v>
      </c>
      <c r="C71" s="8">
        <v>1</v>
      </c>
      <c r="D71" s="10">
        <v>576</v>
      </c>
    </row>
    <row r="72" spans="1:4" x14ac:dyDescent="0.35">
      <c r="A72" s="7" t="s">
        <v>298</v>
      </c>
      <c r="B72" s="7" t="s">
        <v>310</v>
      </c>
      <c r="C72" s="8">
        <v>1</v>
      </c>
      <c r="D72" s="10">
        <v>275</v>
      </c>
    </row>
    <row r="73" spans="1:4" x14ac:dyDescent="0.35">
      <c r="A73" s="7" t="s">
        <v>298</v>
      </c>
      <c r="B73" s="7" t="s">
        <v>322</v>
      </c>
      <c r="C73" s="8">
        <v>1</v>
      </c>
      <c r="D73" s="10">
        <v>242</v>
      </c>
    </row>
    <row r="74" spans="1:4" x14ac:dyDescent="0.35">
      <c r="A74" s="7" t="s">
        <v>298</v>
      </c>
      <c r="B74" s="7" t="s">
        <v>179</v>
      </c>
      <c r="C74" s="9" t="s">
        <v>42</v>
      </c>
      <c r="D74" s="10">
        <v>223</v>
      </c>
    </row>
    <row r="75" spans="1:4" x14ac:dyDescent="0.35">
      <c r="A75" s="7" t="s">
        <v>298</v>
      </c>
      <c r="B75" s="7" t="s">
        <v>299</v>
      </c>
      <c r="C75" s="9" t="s">
        <v>42</v>
      </c>
      <c r="D75" s="10">
        <v>195</v>
      </c>
    </row>
    <row r="76" spans="1:4" x14ac:dyDescent="0.35">
      <c r="A76" s="7" t="s">
        <v>298</v>
      </c>
      <c r="B76" s="7" t="s">
        <v>301</v>
      </c>
      <c r="C76" s="9" t="s">
        <v>302</v>
      </c>
      <c r="D76" s="10">
        <v>276</v>
      </c>
    </row>
    <row r="77" spans="1:4" x14ac:dyDescent="0.35">
      <c r="A77" s="7" t="s">
        <v>298</v>
      </c>
      <c r="B77" s="7" t="s">
        <v>316</v>
      </c>
      <c r="C77" s="9" t="s">
        <v>317</v>
      </c>
      <c r="D77" s="10">
        <v>210</v>
      </c>
    </row>
    <row r="78" spans="1:4" x14ac:dyDescent="0.35">
      <c r="A78" s="7" t="s">
        <v>298</v>
      </c>
      <c r="B78" s="7" t="s">
        <v>318</v>
      </c>
      <c r="C78" s="9" t="s">
        <v>317</v>
      </c>
      <c r="D78" s="10">
        <v>219</v>
      </c>
    </row>
    <row r="79" spans="1:4" x14ac:dyDescent="0.35">
      <c r="A79" s="7" t="s">
        <v>298</v>
      </c>
      <c r="B79" s="7" t="s">
        <v>311</v>
      </c>
      <c r="C79" s="8">
        <v>1</v>
      </c>
      <c r="D79" s="10">
        <v>456</v>
      </c>
    </row>
    <row r="80" spans="1:4" x14ac:dyDescent="0.35">
      <c r="A80" s="7" t="s">
        <v>298</v>
      </c>
      <c r="B80" s="7" t="s">
        <v>312</v>
      </c>
      <c r="C80" s="8">
        <v>1</v>
      </c>
      <c r="D80" s="10">
        <v>532</v>
      </c>
    </row>
    <row r="81" spans="1:4" x14ac:dyDescent="0.35">
      <c r="A81" s="7" t="s">
        <v>344</v>
      </c>
      <c r="B81" s="7" t="s">
        <v>345</v>
      </c>
      <c r="C81" s="9" t="s">
        <v>188</v>
      </c>
      <c r="D81" s="10">
        <v>34</v>
      </c>
    </row>
    <row r="82" spans="1:4" x14ac:dyDescent="0.35">
      <c r="A82" s="7" t="s">
        <v>344</v>
      </c>
      <c r="B82" s="7" t="s">
        <v>15</v>
      </c>
      <c r="C82" s="9" t="s">
        <v>163</v>
      </c>
      <c r="D82" s="10">
        <v>117</v>
      </c>
    </row>
    <row r="83" spans="1:4" x14ac:dyDescent="0.35">
      <c r="A83" s="7" t="s">
        <v>344</v>
      </c>
      <c r="B83" s="7" t="s">
        <v>346</v>
      </c>
      <c r="C83" s="9" t="s">
        <v>188</v>
      </c>
      <c r="D83" s="10">
        <v>34</v>
      </c>
    </row>
    <row r="84" spans="1:4" x14ac:dyDescent="0.35">
      <c r="A84" s="7" t="s">
        <v>344</v>
      </c>
      <c r="B84" s="7" t="s">
        <v>347</v>
      </c>
      <c r="C84" s="9" t="s">
        <v>163</v>
      </c>
      <c r="D84" s="10">
        <v>125</v>
      </c>
    </row>
    <row r="85" spans="1:4" x14ac:dyDescent="0.35">
      <c r="A85" s="7" t="s">
        <v>344</v>
      </c>
      <c r="B85" s="7" t="s">
        <v>348</v>
      </c>
      <c r="C85" s="9" t="s">
        <v>163</v>
      </c>
      <c r="D85" s="10">
        <v>122</v>
      </c>
    </row>
    <row r="86" spans="1:4" x14ac:dyDescent="0.35">
      <c r="A86" s="7" t="s">
        <v>344</v>
      </c>
      <c r="B86" s="7" t="s">
        <v>349</v>
      </c>
      <c r="C86" s="9" t="s">
        <v>163</v>
      </c>
      <c r="D86" s="10">
        <v>122</v>
      </c>
    </row>
    <row r="87" spans="1:4" x14ac:dyDescent="0.35">
      <c r="A87" s="7" t="s">
        <v>344</v>
      </c>
      <c r="B87" s="7" t="s">
        <v>350</v>
      </c>
      <c r="C87" s="9" t="s">
        <v>163</v>
      </c>
      <c r="D87" s="10">
        <v>122</v>
      </c>
    </row>
    <row r="88" spans="1:4" x14ac:dyDescent="0.35">
      <c r="A88" s="7" t="s">
        <v>344</v>
      </c>
      <c r="B88" s="7" t="s">
        <v>351</v>
      </c>
      <c r="C88" s="9" t="s">
        <v>163</v>
      </c>
      <c r="D88" s="10">
        <v>121</v>
      </c>
    </row>
    <row r="89" spans="1:4" x14ac:dyDescent="0.35">
      <c r="A89" s="7" t="s">
        <v>344</v>
      </c>
      <c r="B89" s="7" t="s">
        <v>352</v>
      </c>
      <c r="C89" s="9" t="s">
        <v>163</v>
      </c>
      <c r="D89" s="10">
        <v>121</v>
      </c>
    </row>
    <row r="90" spans="1:4" x14ac:dyDescent="0.35">
      <c r="A90" s="7" t="s">
        <v>344</v>
      </c>
      <c r="B90" s="7" t="s">
        <v>353</v>
      </c>
      <c r="C90" s="9" t="s">
        <v>163</v>
      </c>
      <c r="D90" s="10">
        <v>122</v>
      </c>
    </row>
    <row r="91" spans="1:4" x14ac:dyDescent="0.35">
      <c r="A91" s="7" t="s">
        <v>344</v>
      </c>
      <c r="B91" s="7" t="s">
        <v>354</v>
      </c>
      <c r="C91" s="9" t="s">
        <v>163</v>
      </c>
      <c r="D91" s="10">
        <v>122</v>
      </c>
    </row>
    <row r="92" spans="1:4" x14ac:dyDescent="0.35">
      <c r="A92" s="7" t="s">
        <v>344</v>
      </c>
      <c r="B92" s="7" t="s">
        <v>355</v>
      </c>
      <c r="C92" s="9" t="s">
        <v>163</v>
      </c>
      <c r="D92" s="10">
        <v>122</v>
      </c>
    </row>
    <row r="93" spans="1:4" x14ac:dyDescent="0.35">
      <c r="A93" s="7" t="s">
        <v>344</v>
      </c>
      <c r="B93" s="7" t="s">
        <v>357</v>
      </c>
      <c r="C93" s="9" t="s">
        <v>163</v>
      </c>
      <c r="D93" s="10">
        <v>78</v>
      </c>
    </row>
    <row r="94" spans="1:4" x14ac:dyDescent="0.35">
      <c r="A94" s="7" t="s">
        <v>344</v>
      </c>
      <c r="B94" s="7" t="s">
        <v>358</v>
      </c>
      <c r="C94" s="9" t="s">
        <v>163</v>
      </c>
      <c r="D94" s="10">
        <v>79</v>
      </c>
    </row>
    <row r="95" spans="1:4" x14ac:dyDescent="0.35">
      <c r="A95" s="7" t="s">
        <v>344</v>
      </c>
      <c r="B95" s="7" t="s">
        <v>359</v>
      </c>
      <c r="C95" s="9" t="s">
        <v>163</v>
      </c>
      <c r="D95" s="10">
        <v>72</v>
      </c>
    </row>
    <row r="96" spans="1:4" x14ac:dyDescent="0.35">
      <c r="A96" s="7" t="s">
        <v>344</v>
      </c>
      <c r="B96" s="7" t="s">
        <v>360</v>
      </c>
      <c r="C96" s="9" t="s">
        <v>163</v>
      </c>
      <c r="D96" s="10">
        <v>43</v>
      </c>
    </row>
    <row r="97" spans="1:4" x14ac:dyDescent="0.35">
      <c r="A97" s="7" t="s">
        <v>344</v>
      </c>
      <c r="B97" s="7" t="s">
        <v>361</v>
      </c>
      <c r="C97" s="9" t="s">
        <v>163</v>
      </c>
      <c r="D97" s="10">
        <v>11</v>
      </c>
    </row>
    <row r="98" spans="1:4" x14ac:dyDescent="0.35">
      <c r="A98" s="7" t="s">
        <v>344</v>
      </c>
      <c r="B98" s="7" t="s">
        <v>362</v>
      </c>
      <c r="C98" s="9" t="s">
        <v>163</v>
      </c>
      <c r="D98" s="10">
        <v>100</v>
      </c>
    </row>
    <row r="99" spans="1:4" x14ac:dyDescent="0.35">
      <c r="A99" s="7" t="s">
        <v>344</v>
      </c>
      <c r="B99" s="7" t="s">
        <v>363</v>
      </c>
      <c r="C99" s="9" t="s">
        <v>163</v>
      </c>
      <c r="D99" s="10">
        <v>73</v>
      </c>
    </row>
    <row r="100" spans="1:4" x14ac:dyDescent="0.35">
      <c r="A100" s="7" t="s">
        <v>344</v>
      </c>
      <c r="B100" s="7" t="s">
        <v>364</v>
      </c>
      <c r="C100" s="9" t="s">
        <v>163</v>
      </c>
      <c r="D100" s="10">
        <v>71</v>
      </c>
    </row>
    <row r="101" spans="1:4" x14ac:dyDescent="0.35">
      <c r="A101" s="7" t="s">
        <v>344</v>
      </c>
      <c r="B101" s="7" t="s">
        <v>356</v>
      </c>
      <c r="C101" s="9" t="s">
        <v>163</v>
      </c>
      <c r="D101" s="10">
        <v>115</v>
      </c>
    </row>
    <row r="102" spans="1:4" x14ac:dyDescent="0.35">
      <c r="A102" s="7" t="s">
        <v>195</v>
      </c>
      <c r="B102" s="7" t="s">
        <v>215</v>
      </c>
      <c r="C102" s="9" t="s">
        <v>44</v>
      </c>
      <c r="D102" s="10">
        <v>156</v>
      </c>
    </row>
    <row r="103" spans="1:4" x14ac:dyDescent="0.35">
      <c r="A103" s="7" t="s">
        <v>195</v>
      </c>
      <c r="B103" s="7" t="s">
        <v>216</v>
      </c>
      <c r="C103" s="9" t="s">
        <v>163</v>
      </c>
      <c r="D103" s="10">
        <v>41</v>
      </c>
    </row>
    <row r="104" spans="1:4" x14ac:dyDescent="0.35">
      <c r="A104" s="7" t="s">
        <v>195</v>
      </c>
      <c r="B104" s="7" t="s">
        <v>205</v>
      </c>
      <c r="C104" s="9" t="s">
        <v>206</v>
      </c>
      <c r="D104" s="10">
        <v>89</v>
      </c>
    </row>
    <row r="105" spans="1:4" x14ac:dyDescent="0.35">
      <c r="A105" s="7" t="s">
        <v>195</v>
      </c>
      <c r="B105" s="7" t="s">
        <v>217</v>
      </c>
      <c r="C105" s="8">
        <v>1</v>
      </c>
      <c r="D105" s="10">
        <v>93</v>
      </c>
    </row>
    <row r="106" spans="1:4" x14ac:dyDescent="0.35">
      <c r="A106" s="7" t="s">
        <v>195</v>
      </c>
      <c r="B106" s="7" t="s">
        <v>218</v>
      </c>
      <c r="C106" s="9" t="s">
        <v>44</v>
      </c>
      <c r="D106" s="10">
        <v>68</v>
      </c>
    </row>
    <row r="107" spans="1:4" x14ac:dyDescent="0.35">
      <c r="A107" s="7" t="s">
        <v>195</v>
      </c>
      <c r="B107" s="7" t="s">
        <v>207</v>
      </c>
      <c r="C107" s="9" t="s">
        <v>44</v>
      </c>
      <c r="D107" s="10">
        <v>72</v>
      </c>
    </row>
    <row r="108" spans="1:4" x14ac:dyDescent="0.35">
      <c r="A108" s="7" t="s">
        <v>195</v>
      </c>
      <c r="B108" s="7" t="s">
        <v>219</v>
      </c>
      <c r="C108" s="8">
        <v>1</v>
      </c>
      <c r="D108" s="10">
        <v>240</v>
      </c>
    </row>
    <row r="109" spans="1:4" x14ac:dyDescent="0.35">
      <c r="A109" s="7" t="s">
        <v>195</v>
      </c>
      <c r="B109" s="7" t="s">
        <v>220</v>
      </c>
      <c r="C109" s="8">
        <v>1</v>
      </c>
      <c r="D109" s="10">
        <v>265</v>
      </c>
    </row>
    <row r="110" spans="1:4" x14ac:dyDescent="0.35">
      <c r="A110" s="7" t="s">
        <v>195</v>
      </c>
      <c r="B110" s="7" t="s">
        <v>221</v>
      </c>
      <c r="C110" s="9" t="s">
        <v>222</v>
      </c>
      <c r="D110" s="10">
        <v>227</v>
      </c>
    </row>
    <row r="111" spans="1:4" x14ac:dyDescent="0.35">
      <c r="A111" s="7" t="s">
        <v>195</v>
      </c>
      <c r="B111" s="7" t="s">
        <v>196</v>
      </c>
      <c r="C111" s="9" t="s">
        <v>197</v>
      </c>
      <c r="D111" s="10">
        <v>84</v>
      </c>
    </row>
    <row r="112" spans="1:4" x14ac:dyDescent="0.35">
      <c r="A112" s="7" t="s">
        <v>195</v>
      </c>
      <c r="B112" s="7" t="s">
        <v>198</v>
      </c>
      <c r="C112" s="9" t="s">
        <v>197</v>
      </c>
      <c r="D112" s="10">
        <v>105</v>
      </c>
    </row>
    <row r="113" spans="1:4" x14ac:dyDescent="0.35">
      <c r="A113" s="7" t="s">
        <v>195</v>
      </c>
      <c r="B113" s="7" t="s">
        <v>208</v>
      </c>
      <c r="C113" s="9" t="s">
        <v>44</v>
      </c>
      <c r="D113" s="10">
        <v>75</v>
      </c>
    </row>
    <row r="114" spans="1:4" x14ac:dyDescent="0.35">
      <c r="A114" s="7" t="s">
        <v>195</v>
      </c>
      <c r="B114" s="7" t="s">
        <v>209</v>
      </c>
      <c r="C114" s="9" t="s">
        <v>210</v>
      </c>
      <c r="D114" s="10">
        <v>129</v>
      </c>
    </row>
    <row r="115" spans="1:4" x14ac:dyDescent="0.35">
      <c r="A115" s="7" t="s">
        <v>195</v>
      </c>
      <c r="B115" s="7" t="s">
        <v>211</v>
      </c>
      <c r="C115" s="9" t="s">
        <v>212</v>
      </c>
      <c r="D115" s="10">
        <v>58</v>
      </c>
    </row>
    <row r="116" spans="1:4" x14ac:dyDescent="0.35">
      <c r="A116" s="7" t="s">
        <v>195</v>
      </c>
      <c r="B116" s="7" t="s">
        <v>199</v>
      </c>
      <c r="C116" s="9" t="s">
        <v>197</v>
      </c>
      <c r="D116" s="10">
        <v>155</v>
      </c>
    </row>
    <row r="117" spans="1:4" x14ac:dyDescent="0.35">
      <c r="A117" s="7" t="s">
        <v>195</v>
      </c>
      <c r="B117" s="7" t="s">
        <v>200</v>
      </c>
      <c r="C117" s="9" t="s">
        <v>201</v>
      </c>
      <c r="D117" s="10">
        <v>47</v>
      </c>
    </row>
    <row r="118" spans="1:4" x14ac:dyDescent="0.35">
      <c r="A118" s="7" t="s">
        <v>195</v>
      </c>
      <c r="B118" s="7" t="s">
        <v>213</v>
      </c>
      <c r="C118" s="9" t="s">
        <v>212</v>
      </c>
      <c r="D118" s="10">
        <v>87</v>
      </c>
    </row>
    <row r="119" spans="1:4" x14ac:dyDescent="0.35">
      <c r="A119" s="7" t="s">
        <v>195</v>
      </c>
      <c r="B119" s="7" t="s">
        <v>214</v>
      </c>
      <c r="C119" s="9" t="s">
        <v>212</v>
      </c>
      <c r="D119" s="10">
        <v>30</v>
      </c>
    </row>
    <row r="120" spans="1:4" x14ac:dyDescent="0.35">
      <c r="A120" s="7" t="s">
        <v>195</v>
      </c>
      <c r="B120" s="7" t="s">
        <v>223</v>
      </c>
      <c r="C120" s="9" t="s">
        <v>212</v>
      </c>
      <c r="D120" s="10">
        <v>160</v>
      </c>
    </row>
    <row r="121" spans="1:4" x14ac:dyDescent="0.35">
      <c r="A121" s="7" t="s">
        <v>195</v>
      </c>
      <c r="B121" s="7" t="s">
        <v>202</v>
      </c>
      <c r="C121" s="9" t="s">
        <v>197</v>
      </c>
      <c r="D121" s="10">
        <v>88</v>
      </c>
    </row>
    <row r="122" spans="1:4" x14ac:dyDescent="0.35">
      <c r="A122" s="7" t="s">
        <v>195</v>
      </c>
      <c r="B122" s="7" t="s">
        <v>203</v>
      </c>
      <c r="C122" s="9" t="s">
        <v>197</v>
      </c>
      <c r="D122" s="10">
        <v>87</v>
      </c>
    </row>
    <row r="123" spans="1:4" x14ac:dyDescent="0.35">
      <c r="A123" s="7" t="s">
        <v>195</v>
      </c>
      <c r="B123" s="7" t="s">
        <v>204</v>
      </c>
      <c r="C123" s="9" t="s">
        <v>197</v>
      </c>
      <c r="D123" s="10">
        <v>149</v>
      </c>
    </row>
    <row r="124" spans="1:4" x14ac:dyDescent="0.35">
      <c r="A124" s="7" t="s">
        <v>129</v>
      </c>
      <c r="B124" s="7" t="s">
        <v>158</v>
      </c>
      <c r="C124" s="9" t="s">
        <v>44</v>
      </c>
      <c r="D124" s="10">
        <v>59</v>
      </c>
    </row>
    <row r="125" spans="1:4" x14ac:dyDescent="0.35">
      <c r="A125" s="7" t="s">
        <v>129</v>
      </c>
      <c r="B125" s="7" t="s">
        <v>130</v>
      </c>
      <c r="C125" s="8">
        <v>1</v>
      </c>
      <c r="D125" s="10">
        <v>72</v>
      </c>
    </row>
    <row r="126" spans="1:4" x14ac:dyDescent="0.35">
      <c r="A126" s="7" t="s">
        <v>129</v>
      </c>
      <c r="B126" s="7" t="s">
        <v>131</v>
      </c>
      <c r="C126" s="9" t="s">
        <v>44</v>
      </c>
      <c r="D126" s="10">
        <v>55</v>
      </c>
    </row>
    <row r="127" spans="1:4" x14ac:dyDescent="0.35">
      <c r="A127" s="7" t="s">
        <v>129</v>
      </c>
      <c r="B127" s="7" t="s">
        <v>132</v>
      </c>
      <c r="C127" s="8">
        <v>3</v>
      </c>
      <c r="D127" s="10">
        <v>67</v>
      </c>
    </row>
    <row r="128" spans="1:4" x14ac:dyDescent="0.35">
      <c r="A128" s="7" t="s">
        <v>129</v>
      </c>
      <c r="B128" s="7" t="s">
        <v>133</v>
      </c>
      <c r="C128" s="8">
        <v>3</v>
      </c>
      <c r="D128" s="10">
        <v>50</v>
      </c>
    </row>
    <row r="129" spans="1:4" x14ac:dyDescent="0.35">
      <c r="A129" s="7" t="s">
        <v>129</v>
      </c>
      <c r="B129" s="7" t="s">
        <v>134</v>
      </c>
      <c r="C129" s="9" t="s">
        <v>111</v>
      </c>
      <c r="D129" s="10">
        <v>161</v>
      </c>
    </row>
    <row r="130" spans="1:4" x14ac:dyDescent="0.35">
      <c r="A130" s="7" t="s">
        <v>129</v>
      </c>
      <c r="B130" s="7" t="s">
        <v>9</v>
      </c>
      <c r="C130" s="8">
        <v>1</v>
      </c>
      <c r="D130" s="10">
        <v>105</v>
      </c>
    </row>
    <row r="131" spans="1:4" x14ac:dyDescent="0.35">
      <c r="A131" s="7" t="s">
        <v>129</v>
      </c>
      <c r="B131" s="7" t="s">
        <v>16</v>
      </c>
      <c r="C131" s="9" t="s">
        <v>44</v>
      </c>
      <c r="D131" s="10">
        <v>33</v>
      </c>
    </row>
    <row r="132" spans="1:4" x14ac:dyDescent="0.35">
      <c r="A132" s="7" t="s">
        <v>129</v>
      </c>
      <c r="B132" s="7" t="s">
        <v>135</v>
      </c>
      <c r="C132" s="9" t="s">
        <v>44</v>
      </c>
      <c r="D132" s="10">
        <v>42</v>
      </c>
    </row>
    <row r="133" spans="1:4" x14ac:dyDescent="0.35">
      <c r="A133" s="7" t="s">
        <v>129</v>
      </c>
      <c r="B133" s="7" t="s">
        <v>136</v>
      </c>
      <c r="C133" s="9" t="s">
        <v>44</v>
      </c>
      <c r="D133" s="10">
        <v>44</v>
      </c>
    </row>
    <row r="134" spans="1:4" x14ac:dyDescent="0.35">
      <c r="A134" s="7" t="s">
        <v>129</v>
      </c>
      <c r="B134" s="7" t="s">
        <v>137</v>
      </c>
      <c r="C134" s="8">
        <v>10</v>
      </c>
      <c r="D134" s="10">
        <v>43</v>
      </c>
    </row>
    <row r="135" spans="1:4" x14ac:dyDescent="0.35">
      <c r="A135" s="7" t="s">
        <v>129</v>
      </c>
      <c r="B135" s="7" t="s">
        <v>138</v>
      </c>
      <c r="C135" s="8">
        <v>1</v>
      </c>
      <c r="D135" s="10">
        <v>35</v>
      </c>
    </row>
    <row r="136" spans="1:4" x14ac:dyDescent="0.35">
      <c r="A136" s="7" t="s">
        <v>129</v>
      </c>
      <c r="B136" s="7" t="s">
        <v>139</v>
      </c>
      <c r="C136" s="9" t="s">
        <v>106</v>
      </c>
      <c r="D136" s="10">
        <v>95</v>
      </c>
    </row>
    <row r="137" spans="1:4" x14ac:dyDescent="0.35">
      <c r="A137" s="7" t="s">
        <v>129</v>
      </c>
      <c r="B137" s="7" t="s">
        <v>159</v>
      </c>
      <c r="C137" s="9" t="s">
        <v>44</v>
      </c>
      <c r="D137" s="10">
        <v>76</v>
      </c>
    </row>
    <row r="138" spans="1:4" x14ac:dyDescent="0.35">
      <c r="A138" s="7" t="s">
        <v>129</v>
      </c>
      <c r="B138" s="7" t="s">
        <v>140</v>
      </c>
      <c r="C138" s="8">
        <v>3</v>
      </c>
      <c r="D138" s="10">
        <v>70</v>
      </c>
    </row>
    <row r="139" spans="1:4" x14ac:dyDescent="0.35">
      <c r="A139" s="7" t="s">
        <v>129</v>
      </c>
      <c r="B139" s="7" t="s">
        <v>141</v>
      </c>
      <c r="C139" s="8">
        <v>2</v>
      </c>
      <c r="D139" s="10">
        <v>42</v>
      </c>
    </row>
    <row r="140" spans="1:4" x14ac:dyDescent="0.35">
      <c r="A140" s="7" t="s">
        <v>129</v>
      </c>
      <c r="B140" s="7" t="s">
        <v>142</v>
      </c>
      <c r="C140" s="8">
        <v>1</v>
      </c>
      <c r="D140" s="10">
        <v>37</v>
      </c>
    </row>
    <row r="141" spans="1:4" x14ac:dyDescent="0.35">
      <c r="A141" s="7" t="s">
        <v>129</v>
      </c>
      <c r="B141" s="7" t="s">
        <v>143</v>
      </c>
      <c r="C141" s="9" t="s">
        <v>44</v>
      </c>
      <c r="D141" s="10">
        <v>58</v>
      </c>
    </row>
    <row r="142" spans="1:4" x14ac:dyDescent="0.35">
      <c r="A142" s="7" t="s">
        <v>129</v>
      </c>
      <c r="B142" s="7" t="s">
        <v>160</v>
      </c>
      <c r="C142" s="9" t="s">
        <v>44</v>
      </c>
      <c r="D142" s="10">
        <v>81</v>
      </c>
    </row>
    <row r="143" spans="1:4" x14ac:dyDescent="0.35">
      <c r="A143" s="7" t="s">
        <v>129</v>
      </c>
      <c r="B143" s="7" t="s">
        <v>161</v>
      </c>
      <c r="C143" s="9" t="s">
        <v>44</v>
      </c>
      <c r="D143" s="10">
        <v>50</v>
      </c>
    </row>
    <row r="144" spans="1:4" x14ac:dyDescent="0.35">
      <c r="A144" s="7" t="s">
        <v>129</v>
      </c>
      <c r="B144" s="7" t="s">
        <v>144</v>
      </c>
      <c r="C144" s="9" t="s">
        <v>111</v>
      </c>
      <c r="D144" s="10">
        <v>39</v>
      </c>
    </row>
    <row r="145" spans="1:4" x14ac:dyDescent="0.35">
      <c r="A145" s="7" t="s">
        <v>129</v>
      </c>
      <c r="B145" s="7" t="s">
        <v>25</v>
      </c>
      <c r="C145" s="8">
        <v>20</v>
      </c>
      <c r="D145" s="10">
        <v>69</v>
      </c>
    </row>
    <row r="146" spans="1:4" x14ac:dyDescent="0.35">
      <c r="A146" s="7" t="s">
        <v>129</v>
      </c>
      <c r="B146" s="7" t="s">
        <v>145</v>
      </c>
      <c r="C146" s="8">
        <v>1</v>
      </c>
      <c r="D146" s="10">
        <v>46</v>
      </c>
    </row>
    <row r="147" spans="1:4" x14ac:dyDescent="0.35">
      <c r="A147" s="7" t="s">
        <v>129</v>
      </c>
      <c r="B147" s="7" t="s">
        <v>162</v>
      </c>
      <c r="C147" s="9" t="s">
        <v>163</v>
      </c>
      <c r="D147" s="10">
        <v>3</v>
      </c>
    </row>
    <row r="148" spans="1:4" x14ac:dyDescent="0.35">
      <c r="A148" s="7" t="s">
        <v>129</v>
      </c>
      <c r="B148" s="7" t="s">
        <v>164</v>
      </c>
      <c r="C148" s="9" t="s">
        <v>163</v>
      </c>
      <c r="D148" s="10">
        <v>3</v>
      </c>
    </row>
    <row r="149" spans="1:4" x14ac:dyDescent="0.35">
      <c r="A149" s="7" t="s">
        <v>129</v>
      </c>
      <c r="B149" s="7" t="s">
        <v>21</v>
      </c>
      <c r="C149" s="9" t="s">
        <v>111</v>
      </c>
      <c r="D149" s="10">
        <v>67</v>
      </c>
    </row>
    <row r="150" spans="1:4" x14ac:dyDescent="0.35">
      <c r="A150" s="7" t="s">
        <v>129</v>
      </c>
      <c r="B150" s="7" t="s">
        <v>146</v>
      </c>
      <c r="C150" s="9" t="s">
        <v>44</v>
      </c>
      <c r="D150" s="10">
        <v>29</v>
      </c>
    </row>
    <row r="151" spans="1:4" x14ac:dyDescent="0.35">
      <c r="A151" s="7" t="s">
        <v>129</v>
      </c>
      <c r="B151" s="7" t="s">
        <v>19</v>
      </c>
      <c r="C151" s="8">
        <v>1</v>
      </c>
      <c r="D151" s="10">
        <v>60</v>
      </c>
    </row>
    <row r="152" spans="1:4" x14ac:dyDescent="0.35">
      <c r="A152" s="7" t="s">
        <v>129</v>
      </c>
      <c r="B152" s="7" t="s">
        <v>13</v>
      </c>
      <c r="C152" s="8">
        <v>1</v>
      </c>
      <c r="D152" s="10">
        <v>62</v>
      </c>
    </row>
    <row r="153" spans="1:4" x14ac:dyDescent="0.35">
      <c r="A153" s="7" t="s">
        <v>129</v>
      </c>
      <c r="B153" s="7" t="s">
        <v>165</v>
      </c>
      <c r="C153" s="9" t="s">
        <v>44</v>
      </c>
      <c r="D153" s="10">
        <v>58</v>
      </c>
    </row>
    <row r="154" spans="1:4" x14ac:dyDescent="0.35">
      <c r="A154" s="7" t="s">
        <v>129</v>
      </c>
      <c r="B154" s="7" t="s">
        <v>147</v>
      </c>
      <c r="C154" s="9" t="s">
        <v>44</v>
      </c>
      <c r="D154" s="10">
        <v>29</v>
      </c>
    </row>
    <row r="155" spans="1:4" x14ac:dyDescent="0.35">
      <c r="A155" s="7" t="s">
        <v>129</v>
      </c>
      <c r="B155" s="7" t="s">
        <v>148</v>
      </c>
      <c r="C155" s="8">
        <v>1</v>
      </c>
      <c r="D155" s="10">
        <v>38</v>
      </c>
    </row>
    <row r="156" spans="1:4" x14ac:dyDescent="0.35">
      <c r="A156" s="7" t="s">
        <v>129</v>
      </c>
      <c r="B156" s="7" t="s">
        <v>149</v>
      </c>
      <c r="C156" s="9" t="s">
        <v>44</v>
      </c>
      <c r="D156" s="10">
        <v>58</v>
      </c>
    </row>
    <row r="157" spans="1:4" x14ac:dyDescent="0.35">
      <c r="A157" s="7" t="s">
        <v>129</v>
      </c>
      <c r="B157" s="7" t="s">
        <v>150</v>
      </c>
      <c r="C157" s="8">
        <v>1</v>
      </c>
      <c r="D157" s="10">
        <v>96</v>
      </c>
    </row>
    <row r="158" spans="1:4" x14ac:dyDescent="0.35">
      <c r="A158" s="7" t="s">
        <v>129</v>
      </c>
      <c r="B158" s="7" t="s">
        <v>151</v>
      </c>
      <c r="C158" s="9" t="s">
        <v>44</v>
      </c>
      <c r="D158" s="10">
        <v>66</v>
      </c>
    </row>
    <row r="159" spans="1:4" x14ac:dyDescent="0.35">
      <c r="A159" s="7" t="s">
        <v>129</v>
      </c>
      <c r="B159" s="7" t="s">
        <v>152</v>
      </c>
      <c r="C159" s="9" t="s">
        <v>44</v>
      </c>
      <c r="D159" s="10">
        <v>76</v>
      </c>
    </row>
    <row r="160" spans="1:4" x14ac:dyDescent="0.35">
      <c r="A160" s="7" t="s">
        <v>129</v>
      </c>
      <c r="B160" s="7" t="s">
        <v>153</v>
      </c>
      <c r="C160" s="9" t="s">
        <v>44</v>
      </c>
      <c r="D160" s="10">
        <v>42</v>
      </c>
    </row>
    <row r="161" spans="1:4" x14ac:dyDescent="0.35">
      <c r="A161" s="7" t="s">
        <v>129</v>
      </c>
      <c r="B161" s="7" t="s">
        <v>154</v>
      </c>
      <c r="C161" s="8">
        <v>1</v>
      </c>
      <c r="D161" s="10">
        <v>30</v>
      </c>
    </row>
    <row r="162" spans="1:4" x14ac:dyDescent="0.35">
      <c r="A162" s="7" t="s">
        <v>129</v>
      </c>
      <c r="B162" s="7" t="s">
        <v>166</v>
      </c>
      <c r="C162" s="9" t="s">
        <v>44</v>
      </c>
      <c r="D162" s="10">
        <v>96</v>
      </c>
    </row>
    <row r="163" spans="1:4" x14ac:dyDescent="0.35">
      <c r="A163" s="7" t="s">
        <v>129</v>
      </c>
      <c r="B163" s="7" t="s">
        <v>155</v>
      </c>
      <c r="C163" s="8">
        <v>3</v>
      </c>
      <c r="D163" s="10">
        <v>60</v>
      </c>
    </row>
    <row r="164" spans="1:4" x14ac:dyDescent="0.35">
      <c r="A164" s="7" t="s">
        <v>129</v>
      </c>
      <c r="B164" s="7" t="s">
        <v>23</v>
      </c>
      <c r="C164" s="9" t="s">
        <v>106</v>
      </c>
      <c r="D164" s="10">
        <v>110</v>
      </c>
    </row>
    <row r="165" spans="1:4" x14ac:dyDescent="0.35">
      <c r="A165" s="7" t="s">
        <v>129</v>
      </c>
      <c r="B165" s="7" t="s">
        <v>24</v>
      </c>
      <c r="C165" s="9" t="s">
        <v>44</v>
      </c>
      <c r="D165" s="10">
        <v>34</v>
      </c>
    </row>
    <row r="166" spans="1:4" x14ac:dyDescent="0.35">
      <c r="A166" s="7" t="s">
        <v>129</v>
      </c>
      <c r="B166" s="7" t="s">
        <v>156</v>
      </c>
      <c r="C166" s="8">
        <v>7</v>
      </c>
      <c r="D166" s="10">
        <v>27</v>
      </c>
    </row>
    <row r="167" spans="1:4" x14ac:dyDescent="0.35">
      <c r="A167" s="7" t="s">
        <v>129</v>
      </c>
      <c r="B167" s="7" t="s">
        <v>157</v>
      </c>
      <c r="C167" s="8">
        <v>1</v>
      </c>
      <c r="D167" s="10">
        <v>45</v>
      </c>
    </row>
    <row r="168" spans="1:4" x14ac:dyDescent="0.35">
      <c r="A168" s="7" t="s">
        <v>440</v>
      </c>
      <c r="B168" s="7" t="s">
        <v>50</v>
      </c>
      <c r="C168" s="9" t="s">
        <v>44</v>
      </c>
      <c r="D168" s="10">
        <v>92</v>
      </c>
    </row>
    <row r="169" spans="1:4" x14ac:dyDescent="0.35">
      <c r="A169" s="7" t="s">
        <v>440</v>
      </c>
      <c r="B169" s="7" t="s">
        <v>30</v>
      </c>
      <c r="C169" s="8">
        <v>1</v>
      </c>
      <c r="D169" s="10">
        <v>195</v>
      </c>
    </row>
    <row r="170" spans="1:4" x14ac:dyDescent="0.35">
      <c r="A170" s="7" t="s">
        <v>440</v>
      </c>
      <c r="B170" s="7" t="s">
        <v>36</v>
      </c>
      <c r="C170" s="8">
        <v>1</v>
      </c>
      <c r="D170" s="10">
        <v>41</v>
      </c>
    </row>
    <row r="171" spans="1:4" x14ac:dyDescent="0.35">
      <c r="A171" s="7" t="s">
        <v>440</v>
      </c>
      <c r="B171" s="7" t="s">
        <v>31</v>
      </c>
      <c r="C171" s="9" t="s">
        <v>3</v>
      </c>
      <c r="D171" s="10">
        <v>88</v>
      </c>
    </row>
    <row r="172" spans="1:4" x14ac:dyDescent="0.35">
      <c r="A172" s="7" t="s">
        <v>440</v>
      </c>
      <c r="B172" s="7" t="s">
        <v>32</v>
      </c>
      <c r="C172" s="9" t="s">
        <v>3</v>
      </c>
      <c r="D172" s="10">
        <v>93</v>
      </c>
    </row>
    <row r="173" spans="1:4" x14ac:dyDescent="0.35">
      <c r="A173" s="7" t="s">
        <v>440</v>
      </c>
      <c r="B173" s="7" t="s">
        <v>33</v>
      </c>
      <c r="C173" s="9" t="s">
        <v>3</v>
      </c>
      <c r="D173" s="10">
        <v>86</v>
      </c>
    </row>
    <row r="174" spans="1:4" x14ac:dyDescent="0.35">
      <c r="A174" s="7" t="s">
        <v>440</v>
      </c>
      <c r="B174" s="7" t="s">
        <v>51</v>
      </c>
      <c r="C174" s="9" t="s">
        <v>42</v>
      </c>
      <c r="D174" s="10">
        <v>95</v>
      </c>
    </row>
    <row r="175" spans="1:4" x14ac:dyDescent="0.35">
      <c r="A175" s="7" t="s">
        <v>440</v>
      </c>
      <c r="B175" s="7" t="s">
        <v>57</v>
      </c>
      <c r="C175" s="8">
        <v>15</v>
      </c>
      <c r="D175" s="10">
        <v>75</v>
      </c>
    </row>
    <row r="176" spans="1:4" x14ac:dyDescent="0.35">
      <c r="A176" s="7" t="s">
        <v>440</v>
      </c>
      <c r="B176" s="7" t="s">
        <v>52</v>
      </c>
      <c r="C176" s="9" t="s">
        <v>42</v>
      </c>
      <c r="D176" s="10">
        <v>103</v>
      </c>
    </row>
    <row r="177" spans="1:4" x14ac:dyDescent="0.35">
      <c r="A177" s="7" t="s">
        <v>440</v>
      </c>
      <c r="B177" s="7" t="s">
        <v>41</v>
      </c>
      <c r="C177" s="9" t="s">
        <v>42</v>
      </c>
      <c r="D177" s="10">
        <v>209</v>
      </c>
    </row>
    <row r="178" spans="1:4" x14ac:dyDescent="0.35">
      <c r="A178" s="7" t="s">
        <v>440</v>
      </c>
      <c r="B178" s="7" t="s">
        <v>58</v>
      </c>
      <c r="C178" s="8">
        <v>2</v>
      </c>
      <c r="D178" s="10">
        <v>39</v>
      </c>
    </row>
    <row r="179" spans="1:4" x14ac:dyDescent="0.35">
      <c r="A179" s="7" t="s">
        <v>440</v>
      </c>
      <c r="B179" s="7" t="s">
        <v>59</v>
      </c>
      <c r="C179" s="8">
        <v>2</v>
      </c>
      <c r="D179" s="10">
        <v>109</v>
      </c>
    </row>
    <row r="180" spans="1:4" x14ac:dyDescent="0.35">
      <c r="A180" s="7" t="s">
        <v>440</v>
      </c>
      <c r="B180" s="7" t="s">
        <v>53</v>
      </c>
      <c r="C180" s="9" t="s">
        <v>54</v>
      </c>
      <c r="D180" s="10">
        <v>144</v>
      </c>
    </row>
    <row r="181" spans="1:4" x14ac:dyDescent="0.35">
      <c r="A181" s="7" t="s">
        <v>440</v>
      </c>
      <c r="B181" s="7" t="s">
        <v>49</v>
      </c>
      <c r="C181" s="9" t="s">
        <v>5</v>
      </c>
      <c r="D181" s="10">
        <v>112</v>
      </c>
    </row>
    <row r="182" spans="1:4" x14ac:dyDescent="0.35">
      <c r="A182" s="7" t="s">
        <v>440</v>
      </c>
      <c r="B182" s="7" t="s">
        <v>55</v>
      </c>
      <c r="C182" s="9" t="s">
        <v>42</v>
      </c>
      <c r="D182" s="10">
        <v>110</v>
      </c>
    </row>
    <row r="183" spans="1:4" x14ac:dyDescent="0.35">
      <c r="A183" s="7" t="s">
        <v>440</v>
      </c>
      <c r="B183" s="7" t="s">
        <v>43</v>
      </c>
      <c r="C183" s="9" t="s">
        <v>44</v>
      </c>
      <c r="D183" s="10">
        <v>115</v>
      </c>
    </row>
    <row r="184" spans="1:4" x14ac:dyDescent="0.35">
      <c r="A184" s="7" t="s">
        <v>440</v>
      </c>
      <c r="B184" s="7" t="s">
        <v>45</v>
      </c>
      <c r="C184" s="9" t="s">
        <v>44</v>
      </c>
      <c r="D184" s="10">
        <v>109</v>
      </c>
    </row>
    <row r="185" spans="1:4" x14ac:dyDescent="0.35">
      <c r="A185" s="7" t="s">
        <v>440</v>
      </c>
      <c r="B185" s="7" t="s">
        <v>34</v>
      </c>
      <c r="C185" s="8">
        <v>1</v>
      </c>
      <c r="D185" s="10">
        <v>85</v>
      </c>
    </row>
    <row r="186" spans="1:4" x14ac:dyDescent="0.35">
      <c r="A186" s="7" t="s">
        <v>440</v>
      </c>
      <c r="B186" s="7" t="s">
        <v>35</v>
      </c>
      <c r="C186" s="8">
        <v>1</v>
      </c>
      <c r="D186" s="10">
        <v>75</v>
      </c>
    </row>
    <row r="187" spans="1:4" x14ac:dyDescent="0.35">
      <c r="A187" s="7" t="s">
        <v>440</v>
      </c>
      <c r="B187" s="7" t="s">
        <v>60</v>
      </c>
      <c r="C187" s="8">
        <v>1</v>
      </c>
      <c r="D187" s="10">
        <v>41</v>
      </c>
    </row>
    <row r="188" spans="1:4" x14ac:dyDescent="0.35">
      <c r="A188" s="7" t="s">
        <v>440</v>
      </c>
      <c r="B188" s="7" t="s">
        <v>61</v>
      </c>
      <c r="C188" s="8">
        <v>4</v>
      </c>
      <c r="D188" s="10">
        <v>51</v>
      </c>
    </row>
    <row r="189" spans="1:4" x14ac:dyDescent="0.35">
      <c r="A189" s="7" t="s">
        <v>440</v>
      </c>
      <c r="B189" s="7" t="s">
        <v>62</v>
      </c>
      <c r="C189" s="8">
        <v>4</v>
      </c>
      <c r="D189" s="10">
        <v>52</v>
      </c>
    </row>
    <row r="190" spans="1:4" x14ac:dyDescent="0.35">
      <c r="A190" s="7" t="s">
        <v>440</v>
      </c>
      <c r="B190" s="7" t="s">
        <v>46</v>
      </c>
      <c r="C190" s="9" t="s">
        <v>42</v>
      </c>
      <c r="D190" s="10">
        <v>119</v>
      </c>
    </row>
    <row r="191" spans="1:4" x14ac:dyDescent="0.35">
      <c r="A191" s="7" t="s">
        <v>440</v>
      </c>
      <c r="B191" s="7" t="s">
        <v>47</v>
      </c>
      <c r="C191" s="9" t="s">
        <v>42</v>
      </c>
      <c r="D191" s="10">
        <v>209</v>
      </c>
    </row>
    <row r="192" spans="1:4" x14ac:dyDescent="0.35">
      <c r="A192" s="7" t="s">
        <v>440</v>
      </c>
      <c r="B192" s="7" t="s">
        <v>48</v>
      </c>
      <c r="C192" s="9" t="s">
        <v>42</v>
      </c>
      <c r="D192" s="10">
        <v>183</v>
      </c>
    </row>
    <row r="193" spans="1:4" x14ac:dyDescent="0.35">
      <c r="A193" s="7" t="s">
        <v>440</v>
      </c>
      <c r="B193" s="7" t="s">
        <v>56</v>
      </c>
      <c r="C193" s="9" t="s">
        <v>42</v>
      </c>
      <c r="D193" s="10">
        <v>94</v>
      </c>
    </row>
    <row r="194" spans="1:4" x14ac:dyDescent="0.35">
      <c r="A194" s="7" t="s">
        <v>440</v>
      </c>
      <c r="B194" s="7" t="s">
        <v>37</v>
      </c>
      <c r="C194" s="9" t="s">
        <v>38</v>
      </c>
      <c r="D194" s="10">
        <v>61</v>
      </c>
    </row>
    <row r="195" spans="1:4" x14ac:dyDescent="0.35">
      <c r="A195" s="7" t="s">
        <v>440</v>
      </c>
      <c r="B195" s="7" t="s">
        <v>39</v>
      </c>
      <c r="C195" s="8">
        <v>1</v>
      </c>
      <c r="D195" s="10">
        <v>41</v>
      </c>
    </row>
    <row r="196" spans="1:4" x14ac:dyDescent="0.35">
      <c r="A196" s="7" t="s">
        <v>440</v>
      </c>
      <c r="B196" s="7" t="s">
        <v>40</v>
      </c>
      <c r="C196" s="8">
        <v>1</v>
      </c>
      <c r="D196" s="10">
        <v>159</v>
      </c>
    </row>
    <row r="197" spans="1:4" x14ac:dyDescent="0.35">
      <c r="A197" s="7" t="s">
        <v>440</v>
      </c>
      <c r="B197" s="7" t="s">
        <v>63</v>
      </c>
      <c r="C197" s="8">
        <v>4</v>
      </c>
      <c r="D197" s="10">
        <v>71</v>
      </c>
    </row>
    <row r="198" spans="1:4" x14ac:dyDescent="0.35">
      <c r="A198" s="7" t="s">
        <v>278</v>
      </c>
      <c r="B198" s="7" t="s">
        <v>296</v>
      </c>
      <c r="C198" s="9" t="s">
        <v>272</v>
      </c>
      <c r="D198" s="10">
        <v>205</v>
      </c>
    </row>
    <row r="199" spans="1:4" x14ac:dyDescent="0.35">
      <c r="A199" s="7" t="s">
        <v>278</v>
      </c>
      <c r="B199" s="7" t="s">
        <v>290</v>
      </c>
      <c r="C199" s="9" t="s">
        <v>106</v>
      </c>
      <c r="D199" s="10">
        <v>208</v>
      </c>
    </row>
    <row r="200" spans="1:4" x14ac:dyDescent="0.35">
      <c r="A200" s="7" t="s">
        <v>278</v>
      </c>
      <c r="B200" s="7" t="s">
        <v>284</v>
      </c>
      <c r="C200" s="9" t="s">
        <v>181</v>
      </c>
      <c r="D200" s="10">
        <v>161</v>
      </c>
    </row>
    <row r="201" spans="1:4" x14ac:dyDescent="0.35">
      <c r="A201" s="7" t="s">
        <v>278</v>
      </c>
      <c r="B201" s="7" t="s">
        <v>282</v>
      </c>
      <c r="C201" s="9" t="s">
        <v>181</v>
      </c>
      <c r="D201" s="10">
        <v>177</v>
      </c>
    </row>
    <row r="202" spans="1:4" x14ac:dyDescent="0.35">
      <c r="A202" s="7" t="s">
        <v>278</v>
      </c>
      <c r="B202" s="7" t="s">
        <v>283</v>
      </c>
      <c r="C202" s="9" t="s">
        <v>181</v>
      </c>
      <c r="D202" s="10">
        <v>162</v>
      </c>
    </row>
    <row r="203" spans="1:4" x14ac:dyDescent="0.35">
      <c r="A203" s="7" t="s">
        <v>278</v>
      </c>
      <c r="B203" s="7" t="s">
        <v>291</v>
      </c>
      <c r="C203" s="9" t="s">
        <v>106</v>
      </c>
      <c r="D203" s="10">
        <v>233</v>
      </c>
    </row>
    <row r="204" spans="1:4" x14ac:dyDescent="0.35">
      <c r="A204" s="7" t="s">
        <v>278</v>
      </c>
      <c r="B204" s="7" t="s">
        <v>292</v>
      </c>
      <c r="C204" s="9" t="s">
        <v>106</v>
      </c>
      <c r="D204" s="10">
        <v>199</v>
      </c>
    </row>
    <row r="205" spans="1:4" x14ac:dyDescent="0.35">
      <c r="A205" s="7" t="s">
        <v>278</v>
      </c>
      <c r="B205" s="7" t="s">
        <v>285</v>
      </c>
      <c r="C205" s="9" t="s">
        <v>181</v>
      </c>
      <c r="D205" s="10">
        <v>211</v>
      </c>
    </row>
    <row r="206" spans="1:4" x14ac:dyDescent="0.35">
      <c r="A206" s="7" t="s">
        <v>278</v>
      </c>
      <c r="B206" s="7" t="s">
        <v>286</v>
      </c>
      <c r="C206" s="9" t="s">
        <v>181</v>
      </c>
      <c r="D206" s="10">
        <v>170</v>
      </c>
    </row>
    <row r="207" spans="1:4" x14ac:dyDescent="0.35">
      <c r="A207" s="7" t="s">
        <v>278</v>
      </c>
      <c r="B207" s="7" t="s">
        <v>293</v>
      </c>
      <c r="C207" s="9" t="s">
        <v>106</v>
      </c>
      <c r="D207" s="10">
        <v>206</v>
      </c>
    </row>
    <row r="208" spans="1:4" x14ac:dyDescent="0.35">
      <c r="A208" s="7" t="s">
        <v>278</v>
      </c>
      <c r="B208" s="7" t="s">
        <v>287</v>
      </c>
      <c r="C208" s="9" t="s">
        <v>272</v>
      </c>
      <c r="D208" s="10">
        <v>191</v>
      </c>
    </row>
    <row r="209" spans="1:4" x14ac:dyDescent="0.35">
      <c r="A209" s="7" t="s">
        <v>278</v>
      </c>
      <c r="B209" s="7" t="s">
        <v>288</v>
      </c>
      <c r="C209" s="9" t="s">
        <v>272</v>
      </c>
      <c r="D209" s="10">
        <v>190</v>
      </c>
    </row>
    <row r="210" spans="1:4" x14ac:dyDescent="0.35">
      <c r="A210" s="7" t="s">
        <v>278</v>
      </c>
      <c r="B210" s="7" t="s">
        <v>289</v>
      </c>
      <c r="C210" s="9" t="s">
        <v>106</v>
      </c>
      <c r="D210" s="10">
        <v>217</v>
      </c>
    </row>
    <row r="211" spans="1:4" x14ac:dyDescent="0.35">
      <c r="A211" s="7" t="s">
        <v>278</v>
      </c>
      <c r="B211" s="7" t="s">
        <v>294</v>
      </c>
      <c r="C211" s="9" t="s">
        <v>106</v>
      </c>
      <c r="D211" s="10">
        <v>173</v>
      </c>
    </row>
    <row r="212" spans="1:4" x14ac:dyDescent="0.35">
      <c r="A212" s="7" t="s">
        <v>278</v>
      </c>
      <c r="B212" s="7" t="s">
        <v>279</v>
      </c>
      <c r="C212" s="8">
        <v>1</v>
      </c>
      <c r="D212" s="10">
        <v>136</v>
      </c>
    </row>
    <row r="213" spans="1:4" x14ac:dyDescent="0.35">
      <c r="A213" s="7" t="s">
        <v>278</v>
      </c>
      <c r="B213" s="7" t="s">
        <v>297</v>
      </c>
      <c r="C213" s="9" t="s">
        <v>106</v>
      </c>
      <c r="D213" s="10">
        <v>189</v>
      </c>
    </row>
    <row r="214" spans="1:4" x14ac:dyDescent="0.35">
      <c r="A214" s="7" t="s">
        <v>278</v>
      </c>
      <c r="B214" s="7" t="s">
        <v>280</v>
      </c>
      <c r="C214" s="9" t="s">
        <v>281</v>
      </c>
      <c r="D214" s="10">
        <v>189</v>
      </c>
    </row>
    <row r="215" spans="1:4" x14ac:dyDescent="0.35">
      <c r="A215" s="7" t="s">
        <v>278</v>
      </c>
      <c r="B215" s="7" t="s">
        <v>295</v>
      </c>
      <c r="C215" s="9" t="s">
        <v>106</v>
      </c>
      <c r="D215" s="10">
        <v>166</v>
      </c>
    </row>
    <row r="216" spans="1:4" x14ac:dyDescent="0.35">
      <c r="A216" s="7" t="s">
        <v>224</v>
      </c>
      <c r="B216" s="7" t="s">
        <v>255</v>
      </c>
      <c r="C216" s="9" t="s">
        <v>1</v>
      </c>
      <c r="D216" s="10">
        <v>87</v>
      </c>
    </row>
    <row r="217" spans="1:4" x14ac:dyDescent="0.35">
      <c r="A217" s="7" t="s">
        <v>224</v>
      </c>
      <c r="B217" s="7" t="s">
        <v>256</v>
      </c>
      <c r="C217" s="9" t="s">
        <v>8</v>
      </c>
      <c r="D217" s="10">
        <v>130</v>
      </c>
    </row>
    <row r="218" spans="1:4" x14ac:dyDescent="0.35">
      <c r="A218" s="7" t="s">
        <v>224</v>
      </c>
      <c r="B218" s="7" t="s">
        <v>225</v>
      </c>
      <c r="C218" s="9" t="s">
        <v>197</v>
      </c>
      <c r="D218" s="10">
        <v>167</v>
      </c>
    </row>
    <row r="219" spans="1:4" x14ac:dyDescent="0.35">
      <c r="A219" s="7" t="s">
        <v>224</v>
      </c>
      <c r="B219" s="7" t="s">
        <v>226</v>
      </c>
      <c r="C219" s="9" t="s">
        <v>197</v>
      </c>
      <c r="D219" s="10">
        <v>194</v>
      </c>
    </row>
    <row r="220" spans="1:4" x14ac:dyDescent="0.35">
      <c r="A220" s="7" t="s">
        <v>224</v>
      </c>
      <c r="B220" s="7" t="s">
        <v>227</v>
      </c>
      <c r="C220" s="9" t="s">
        <v>197</v>
      </c>
      <c r="D220" s="10">
        <v>214</v>
      </c>
    </row>
    <row r="221" spans="1:4" x14ac:dyDescent="0.35">
      <c r="A221" s="7" t="s">
        <v>224</v>
      </c>
      <c r="B221" s="7" t="s">
        <v>228</v>
      </c>
      <c r="C221" s="9" t="s">
        <v>197</v>
      </c>
      <c r="D221" s="10">
        <v>243</v>
      </c>
    </row>
    <row r="222" spans="1:4" x14ac:dyDescent="0.35">
      <c r="A222" s="7" t="s">
        <v>224</v>
      </c>
      <c r="B222" s="7" t="s">
        <v>229</v>
      </c>
      <c r="C222" s="9" t="s">
        <v>197</v>
      </c>
      <c r="D222" s="10">
        <v>232</v>
      </c>
    </row>
    <row r="223" spans="1:4" x14ac:dyDescent="0.35">
      <c r="A223" s="7" t="s">
        <v>224</v>
      </c>
      <c r="B223" s="7" t="s">
        <v>230</v>
      </c>
      <c r="C223" s="9" t="s">
        <v>197</v>
      </c>
      <c r="D223" s="10">
        <v>164</v>
      </c>
    </row>
    <row r="224" spans="1:4" x14ac:dyDescent="0.35">
      <c r="A224" s="7" t="s">
        <v>224</v>
      </c>
      <c r="B224" s="7" t="s">
        <v>231</v>
      </c>
      <c r="C224" s="9" t="s">
        <v>197</v>
      </c>
      <c r="D224" s="10">
        <v>156</v>
      </c>
    </row>
    <row r="225" spans="1:4" x14ac:dyDescent="0.35">
      <c r="A225" s="7" t="s">
        <v>224</v>
      </c>
      <c r="B225" s="7" t="s">
        <v>232</v>
      </c>
      <c r="C225" s="9" t="s">
        <v>197</v>
      </c>
      <c r="D225" s="10">
        <v>183</v>
      </c>
    </row>
    <row r="226" spans="1:4" x14ac:dyDescent="0.35">
      <c r="A226" s="7" t="s">
        <v>224</v>
      </c>
      <c r="B226" s="7" t="s">
        <v>233</v>
      </c>
      <c r="C226" s="9" t="s">
        <v>197</v>
      </c>
      <c r="D226" s="10">
        <v>191</v>
      </c>
    </row>
    <row r="227" spans="1:4" x14ac:dyDescent="0.35">
      <c r="A227" s="7" t="s">
        <v>224</v>
      </c>
      <c r="B227" s="7" t="s">
        <v>234</v>
      </c>
      <c r="C227" s="9" t="s">
        <v>197</v>
      </c>
      <c r="D227" s="10">
        <v>216</v>
      </c>
    </row>
    <row r="228" spans="1:4" x14ac:dyDescent="0.35">
      <c r="A228" s="7" t="s">
        <v>224</v>
      </c>
      <c r="B228" s="7" t="s">
        <v>235</v>
      </c>
      <c r="C228" s="9" t="s">
        <v>197</v>
      </c>
      <c r="D228" s="10">
        <v>170</v>
      </c>
    </row>
    <row r="229" spans="1:4" x14ac:dyDescent="0.35">
      <c r="A229" s="7" t="s">
        <v>224</v>
      </c>
      <c r="B229" s="7" t="s">
        <v>257</v>
      </c>
      <c r="C229" s="9" t="s">
        <v>1</v>
      </c>
      <c r="D229" s="10">
        <v>153</v>
      </c>
    </row>
    <row r="230" spans="1:4" x14ac:dyDescent="0.35">
      <c r="A230" s="7" t="s">
        <v>224</v>
      </c>
      <c r="B230" s="7" t="s">
        <v>247</v>
      </c>
      <c r="C230" s="9" t="s">
        <v>197</v>
      </c>
      <c r="D230" s="10">
        <v>142</v>
      </c>
    </row>
    <row r="231" spans="1:4" x14ac:dyDescent="0.35">
      <c r="A231" s="7" t="s">
        <v>224</v>
      </c>
      <c r="B231" s="7" t="s">
        <v>248</v>
      </c>
      <c r="C231" s="9" t="s">
        <v>197</v>
      </c>
      <c r="D231" s="10">
        <v>119</v>
      </c>
    </row>
    <row r="232" spans="1:4" x14ac:dyDescent="0.35">
      <c r="A232" s="7" t="s">
        <v>224</v>
      </c>
      <c r="B232" s="7" t="s">
        <v>249</v>
      </c>
      <c r="C232" s="9" t="s">
        <v>197</v>
      </c>
      <c r="D232" s="10">
        <v>161</v>
      </c>
    </row>
    <row r="233" spans="1:4" x14ac:dyDescent="0.35">
      <c r="A233" s="7" t="s">
        <v>224</v>
      </c>
      <c r="B233" s="7" t="s">
        <v>250</v>
      </c>
      <c r="C233" s="9" t="s">
        <v>197</v>
      </c>
      <c r="D233" s="10">
        <v>127</v>
      </c>
    </row>
    <row r="234" spans="1:4" x14ac:dyDescent="0.35">
      <c r="A234" s="7" t="s">
        <v>224</v>
      </c>
      <c r="B234" s="7" t="s">
        <v>251</v>
      </c>
      <c r="C234" s="9" t="s">
        <v>197</v>
      </c>
      <c r="D234" s="10">
        <v>218</v>
      </c>
    </row>
    <row r="235" spans="1:4" x14ac:dyDescent="0.35">
      <c r="A235" s="7" t="s">
        <v>224</v>
      </c>
      <c r="B235" s="7" t="s">
        <v>258</v>
      </c>
      <c r="C235" s="9" t="s">
        <v>106</v>
      </c>
      <c r="D235" s="10">
        <v>89</v>
      </c>
    </row>
    <row r="236" spans="1:4" x14ac:dyDescent="0.35">
      <c r="A236" s="7" t="s">
        <v>224</v>
      </c>
      <c r="B236" s="7" t="s">
        <v>252</v>
      </c>
      <c r="C236" s="9" t="s">
        <v>197</v>
      </c>
      <c r="D236" s="10">
        <v>153</v>
      </c>
    </row>
    <row r="237" spans="1:4" x14ac:dyDescent="0.35">
      <c r="A237" s="7" t="s">
        <v>224</v>
      </c>
      <c r="B237" s="7" t="s">
        <v>259</v>
      </c>
      <c r="C237" s="9" t="s">
        <v>1</v>
      </c>
      <c r="D237" s="10">
        <v>101</v>
      </c>
    </row>
    <row r="238" spans="1:4" x14ac:dyDescent="0.35">
      <c r="A238" s="7" t="s">
        <v>224</v>
      </c>
      <c r="B238" s="7" t="s">
        <v>260</v>
      </c>
      <c r="C238" s="9" t="s">
        <v>1</v>
      </c>
      <c r="D238" s="10">
        <v>69</v>
      </c>
    </row>
    <row r="239" spans="1:4" x14ac:dyDescent="0.35">
      <c r="A239" s="7" t="s">
        <v>224</v>
      </c>
      <c r="B239" s="7" t="s">
        <v>261</v>
      </c>
      <c r="C239" s="9" t="s">
        <v>96</v>
      </c>
      <c r="D239" s="10">
        <v>83</v>
      </c>
    </row>
    <row r="240" spans="1:4" x14ac:dyDescent="0.35">
      <c r="A240" s="7" t="s">
        <v>224</v>
      </c>
      <c r="B240" s="7" t="s">
        <v>262</v>
      </c>
      <c r="C240" s="9" t="s">
        <v>1</v>
      </c>
      <c r="D240" s="10">
        <v>75</v>
      </c>
    </row>
    <row r="241" spans="1:4" x14ac:dyDescent="0.35">
      <c r="A241" s="7" t="s">
        <v>224</v>
      </c>
      <c r="B241" s="7" t="s">
        <v>263</v>
      </c>
      <c r="C241" s="9" t="s">
        <v>1</v>
      </c>
      <c r="D241" s="10">
        <v>91</v>
      </c>
    </row>
    <row r="242" spans="1:4" x14ac:dyDescent="0.35">
      <c r="A242" s="7" t="s">
        <v>224</v>
      </c>
      <c r="B242" s="7" t="s">
        <v>264</v>
      </c>
      <c r="C242" s="9" t="s">
        <v>1</v>
      </c>
      <c r="D242" s="10">
        <v>147</v>
      </c>
    </row>
    <row r="243" spans="1:4" x14ac:dyDescent="0.35">
      <c r="A243" s="7" t="s">
        <v>224</v>
      </c>
      <c r="B243" s="7" t="s">
        <v>265</v>
      </c>
      <c r="C243" s="9" t="s">
        <v>1</v>
      </c>
      <c r="D243" s="10">
        <v>63</v>
      </c>
    </row>
    <row r="244" spans="1:4" x14ac:dyDescent="0.35">
      <c r="A244" s="7" t="s">
        <v>224</v>
      </c>
      <c r="B244" s="7" t="s">
        <v>266</v>
      </c>
      <c r="C244" s="9" t="s">
        <v>1</v>
      </c>
      <c r="D244" s="10">
        <v>62</v>
      </c>
    </row>
    <row r="245" spans="1:4" x14ac:dyDescent="0.35">
      <c r="A245" s="7" t="s">
        <v>224</v>
      </c>
      <c r="B245" s="7" t="s">
        <v>267</v>
      </c>
      <c r="C245" s="9" t="s">
        <v>1</v>
      </c>
      <c r="D245" s="10">
        <v>81</v>
      </c>
    </row>
    <row r="246" spans="1:4" x14ac:dyDescent="0.35">
      <c r="A246" s="7" t="s">
        <v>224</v>
      </c>
      <c r="B246" s="7" t="s">
        <v>268</v>
      </c>
      <c r="C246" s="9" t="s">
        <v>197</v>
      </c>
      <c r="D246" s="10">
        <v>118</v>
      </c>
    </row>
    <row r="247" spans="1:4" x14ac:dyDescent="0.35">
      <c r="A247" s="7" t="s">
        <v>224</v>
      </c>
      <c r="B247" s="7" t="s">
        <v>253</v>
      </c>
      <c r="C247" s="9" t="s">
        <v>197</v>
      </c>
      <c r="D247" s="10">
        <v>119</v>
      </c>
    </row>
    <row r="248" spans="1:4" x14ac:dyDescent="0.35">
      <c r="A248" s="7" t="s">
        <v>224</v>
      </c>
      <c r="B248" s="7" t="s">
        <v>269</v>
      </c>
      <c r="C248" s="9" t="s">
        <v>12</v>
      </c>
      <c r="D248" s="10">
        <v>124</v>
      </c>
    </row>
    <row r="249" spans="1:4" x14ac:dyDescent="0.35">
      <c r="A249" s="7" t="s">
        <v>224</v>
      </c>
      <c r="B249" s="7" t="s">
        <v>243</v>
      </c>
      <c r="C249" s="9" t="s">
        <v>197</v>
      </c>
      <c r="D249" s="10">
        <v>212</v>
      </c>
    </row>
    <row r="250" spans="1:4" x14ac:dyDescent="0.35">
      <c r="A250" s="7" t="s">
        <v>224</v>
      </c>
      <c r="B250" s="7" t="s">
        <v>244</v>
      </c>
      <c r="C250" s="9" t="s">
        <v>197</v>
      </c>
      <c r="D250" s="10">
        <v>232</v>
      </c>
    </row>
    <row r="251" spans="1:4" x14ac:dyDescent="0.35">
      <c r="A251" s="7" t="s">
        <v>224</v>
      </c>
      <c r="B251" s="7" t="s">
        <v>245</v>
      </c>
      <c r="C251" s="9" t="s">
        <v>197</v>
      </c>
      <c r="D251" s="10">
        <v>222</v>
      </c>
    </row>
    <row r="252" spans="1:4" x14ac:dyDescent="0.35">
      <c r="A252" s="7" t="s">
        <v>224</v>
      </c>
      <c r="B252" s="7" t="s">
        <v>246</v>
      </c>
      <c r="C252" s="9" t="s">
        <v>197</v>
      </c>
      <c r="D252" s="10">
        <v>238</v>
      </c>
    </row>
    <row r="253" spans="1:4" x14ac:dyDescent="0.35">
      <c r="A253" s="7" t="s">
        <v>224</v>
      </c>
      <c r="B253" s="7" t="s">
        <v>254</v>
      </c>
      <c r="C253" s="9" t="s">
        <v>197</v>
      </c>
      <c r="D253" s="10">
        <v>131</v>
      </c>
    </row>
    <row r="254" spans="1:4" x14ac:dyDescent="0.35">
      <c r="A254" s="7" t="s">
        <v>224</v>
      </c>
      <c r="B254" s="7" t="s">
        <v>270</v>
      </c>
      <c r="C254" s="9" t="s">
        <v>1</v>
      </c>
      <c r="D254" s="10">
        <v>74</v>
      </c>
    </row>
    <row r="255" spans="1:4" x14ac:dyDescent="0.35">
      <c r="A255" s="7" t="s">
        <v>224</v>
      </c>
      <c r="B255" s="7" t="s">
        <v>271</v>
      </c>
      <c r="C255" s="9" t="s">
        <v>272</v>
      </c>
      <c r="D255" s="10">
        <v>84</v>
      </c>
    </row>
    <row r="256" spans="1:4" x14ac:dyDescent="0.35">
      <c r="A256" s="7" t="s">
        <v>224</v>
      </c>
      <c r="B256" s="7" t="s">
        <v>273</v>
      </c>
      <c r="C256" s="9" t="s">
        <v>274</v>
      </c>
      <c r="D256" s="10">
        <v>252</v>
      </c>
    </row>
    <row r="257" spans="1:4" x14ac:dyDescent="0.35">
      <c r="A257" s="7" t="s">
        <v>224</v>
      </c>
      <c r="B257" s="7" t="s">
        <v>236</v>
      </c>
      <c r="C257" s="9" t="s">
        <v>197</v>
      </c>
      <c r="D257" s="10">
        <v>180</v>
      </c>
    </row>
    <row r="258" spans="1:4" x14ac:dyDescent="0.35">
      <c r="A258" s="7" t="s">
        <v>224</v>
      </c>
      <c r="B258" s="7" t="s">
        <v>237</v>
      </c>
      <c r="C258" s="9" t="s">
        <v>197</v>
      </c>
      <c r="D258" s="10">
        <v>208</v>
      </c>
    </row>
    <row r="259" spans="1:4" x14ac:dyDescent="0.35">
      <c r="A259" s="7" t="s">
        <v>224</v>
      </c>
      <c r="B259" s="7" t="s">
        <v>238</v>
      </c>
      <c r="C259" s="9" t="s">
        <v>197</v>
      </c>
      <c r="D259" s="10">
        <v>224</v>
      </c>
    </row>
    <row r="260" spans="1:4" x14ac:dyDescent="0.35">
      <c r="A260" s="7" t="s">
        <v>224</v>
      </c>
      <c r="B260" s="7" t="s">
        <v>239</v>
      </c>
      <c r="C260" s="9" t="s">
        <v>197</v>
      </c>
      <c r="D260" s="10">
        <v>197</v>
      </c>
    </row>
    <row r="261" spans="1:4" x14ac:dyDescent="0.35">
      <c r="A261" s="7" t="s">
        <v>224</v>
      </c>
      <c r="B261" s="7" t="s">
        <v>240</v>
      </c>
      <c r="C261" s="9" t="s">
        <v>197</v>
      </c>
      <c r="D261" s="10">
        <v>219</v>
      </c>
    </row>
    <row r="262" spans="1:4" x14ac:dyDescent="0.35">
      <c r="A262" s="7" t="s">
        <v>224</v>
      </c>
      <c r="B262" s="7" t="s">
        <v>241</v>
      </c>
      <c r="C262" s="9" t="s">
        <v>197</v>
      </c>
      <c r="D262" s="10">
        <v>251</v>
      </c>
    </row>
    <row r="263" spans="1:4" x14ac:dyDescent="0.35">
      <c r="A263" s="7" t="s">
        <v>224</v>
      </c>
      <c r="B263" s="7" t="s">
        <v>242</v>
      </c>
      <c r="C263" s="9" t="s">
        <v>197</v>
      </c>
      <c r="D263" s="10">
        <v>108</v>
      </c>
    </row>
    <row r="264" spans="1:4" x14ac:dyDescent="0.35">
      <c r="A264" s="7" t="s">
        <v>224</v>
      </c>
      <c r="B264" s="7" t="s">
        <v>275</v>
      </c>
      <c r="C264" s="9" t="s">
        <v>1</v>
      </c>
      <c r="D264" s="10">
        <v>118</v>
      </c>
    </row>
    <row r="265" spans="1:4" x14ac:dyDescent="0.35">
      <c r="A265" s="7" t="s">
        <v>224</v>
      </c>
      <c r="B265" s="7" t="s">
        <v>276</v>
      </c>
      <c r="C265" s="8">
        <v>1</v>
      </c>
      <c r="D265" s="10">
        <v>51</v>
      </c>
    </row>
    <row r="266" spans="1:4" x14ac:dyDescent="0.35">
      <c r="A266" s="7" t="s">
        <v>224</v>
      </c>
      <c r="B266" s="7" t="s">
        <v>277</v>
      </c>
      <c r="C266" s="8">
        <v>1</v>
      </c>
      <c r="D266" s="10">
        <v>104</v>
      </c>
    </row>
    <row r="267" spans="1:4" x14ac:dyDescent="0.35">
      <c r="A267" s="7" t="s">
        <v>414</v>
      </c>
      <c r="B267" s="7" t="s">
        <v>415</v>
      </c>
      <c r="C267" s="9" t="s">
        <v>163</v>
      </c>
      <c r="D267" s="10">
        <v>34</v>
      </c>
    </row>
    <row r="268" spans="1:4" x14ac:dyDescent="0.35">
      <c r="A268" s="7" t="s">
        <v>414</v>
      </c>
      <c r="B268" s="7" t="s">
        <v>423</v>
      </c>
      <c r="C268" s="9" t="s">
        <v>106</v>
      </c>
      <c r="D268" s="10">
        <v>31</v>
      </c>
    </row>
    <row r="269" spans="1:4" x14ac:dyDescent="0.35">
      <c r="A269" s="7" t="s">
        <v>414</v>
      </c>
      <c r="B269" s="7" t="s">
        <v>424</v>
      </c>
      <c r="C269" s="9" t="s">
        <v>106</v>
      </c>
      <c r="D269" s="10">
        <v>48</v>
      </c>
    </row>
    <row r="270" spans="1:4" x14ac:dyDescent="0.35">
      <c r="A270" s="7" t="s">
        <v>414</v>
      </c>
      <c r="B270" s="7" t="s">
        <v>17</v>
      </c>
      <c r="C270" s="9" t="s">
        <v>163</v>
      </c>
      <c r="D270" s="10">
        <v>15</v>
      </c>
    </row>
    <row r="271" spans="1:4" x14ac:dyDescent="0.35">
      <c r="A271" s="7" t="s">
        <v>414</v>
      </c>
      <c r="B271" s="7" t="s">
        <v>416</v>
      </c>
      <c r="C271" s="9" t="s">
        <v>163</v>
      </c>
      <c r="D271" s="10">
        <v>11</v>
      </c>
    </row>
    <row r="272" spans="1:4" x14ac:dyDescent="0.35">
      <c r="A272" s="7" t="s">
        <v>414</v>
      </c>
      <c r="B272" s="7" t="s">
        <v>417</v>
      </c>
      <c r="C272" s="8">
        <v>4</v>
      </c>
      <c r="D272" s="10">
        <v>23</v>
      </c>
    </row>
    <row r="273" spans="1:4" x14ac:dyDescent="0.35">
      <c r="A273" s="7" t="s">
        <v>414</v>
      </c>
      <c r="B273" s="7" t="s">
        <v>418</v>
      </c>
      <c r="C273" s="8">
        <v>2</v>
      </c>
      <c r="D273" s="10">
        <v>13</v>
      </c>
    </row>
    <row r="274" spans="1:4" x14ac:dyDescent="0.35">
      <c r="A274" s="7" t="s">
        <v>414</v>
      </c>
      <c r="B274" s="7" t="s">
        <v>421</v>
      </c>
      <c r="C274" s="9" t="s">
        <v>272</v>
      </c>
      <c r="D274" s="10">
        <v>50</v>
      </c>
    </row>
    <row r="275" spans="1:4" x14ac:dyDescent="0.35">
      <c r="A275" s="7" t="s">
        <v>414</v>
      </c>
      <c r="B275" s="7" t="s">
        <v>419</v>
      </c>
      <c r="C275" s="9" t="s">
        <v>163</v>
      </c>
      <c r="D275" s="10">
        <v>20</v>
      </c>
    </row>
    <row r="276" spans="1:4" x14ac:dyDescent="0.35">
      <c r="A276" s="7" t="s">
        <v>414</v>
      </c>
      <c r="B276" s="7" t="s">
        <v>420</v>
      </c>
      <c r="C276" s="8">
        <v>4</v>
      </c>
      <c r="D276" s="10">
        <v>33</v>
      </c>
    </row>
    <row r="277" spans="1:4" x14ac:dyDescent="0.35">
      <c r="A277" s="7" t="s">
        <v>414</v>
      </c>
      <c r="B277" s="7" t="s">
        <v>2</v>
      </c>
      <c r="C277" s="9" t="s">
        <v>163</v>
      </c>
      <c r="D277" s="10">
        <v>5</v>
      </c>
    </row>
    <row r="278" spans="1:4" x14ac:dyDescent="0.35">
      <c r="A278" s="7" t="s">
        <v>414</v>
      </c>
      <c r="B278" s="7" t="s">
        <v>426</v>
      </c>
      <c r="C278" s="9" t="s">
        <v>163</v>
      </c>
      <c r="D278" s="10">
        <v>7</v>
      </c>
    </row>
    <row r="279" spans="1:4" x14ac:dyDescent="0.35">
      <c r="A279" s="7" t="s">
        <v>414</v>
      </c>
      <c r="B279" s="7" t="s">
        <v>427</v>
      </c>
      <c r="C279" s="9" t="s">
        <v>163</v>
      </c>
      <c r="D279" s="10">
        <v>9</v>
      </c>
    </row>
    <row r="280" spans="1:4" x14ac:dyDescent="0.35">
      <c r="A280" s="7" t="s">
        <v>414</v>
      </c>
      <c r="B280" s="7" t="s">
        <v>428</v>
      </c>
      <c r="C280" s="9" t="s">
        <v>163</v>
      </c>
      <c r="D280" s="10">
        <v>20</v>
      </c>
    </row>
    <row r="281" spans="1:4" x14ac:dyDescent="0.35">
      <c r="A281" s="7" t="s">
        <v>414</v>
      </c>
      <c r="B281" s="7" t="s">
        <v>425</v>
      </c>
      <c r="C281" s="9" t="s">
        <v>163</v>
      </c>
      <c r="D281" s="10">
        <v>12</v>
      </c>
    </row>
    <row r="282" spans="1:4" x14ac:dyDescent="0.35">
      <c r="A282" s="7" t="s">
        <v>414</v>
      </c>
      <c r="B282" s="7" t="s">
        <v>429</v>
      </c>
      <c r="C282" s="9" t="s">
        <v>163</v>
      </c>
      <c r="D282" s="10">
        <v>15</v>
      </c>
    </row>
    <row r="283" spans="1:4" x14ac:dyDescent="0.35">
      <c r="A283" s="7" t="s">
        <v>414</v>
      </c>
      <c r="B283" s="7" t="s">
        <v>422</v>
      </c>
      <c r="C283" s="9" t="s">
        <v>272</v>
      </c>
      <c r="D283" s="10">
        <v>74</v>
      </c>
    </row>
    <row r="284" spans="1:4" x14ac:dyDescent="0.35">
      <c r="A284" s="7" t="s">
        <v>323</v>
      </c>
      <c r="B284" s="7" t="s">
        <v>324</v>
      </c>
      <c r="C284" s="8">
        <v>1</v>
      </c>
      <c r="D284" s="10">
        <v>189</v>
      </c>
    </row>
    <row r="285" spans="1:4" x14ac:dyDescent="0.35">
      <c r="A285" s="7" t="s">
        <v>323</v>
      </c>
      <c r="B285" s="7" t="s">
        <v>326</v>
      </c>
      <c r="C285" s="9" t="s">
        <v>42</v>
      </c>
      <c r="D285" s="10">
        <v>179</v>
      </c>
    </row>
    <row r="286" spans="1:4" x14ac:dyDescent="0.35">
      <c r="A286" s="7" t="s">
        <v>323</v>
      </c>
      <c r="B286" s="7" t="s">
        <v>327</v>
      </c>
      <c r="C286" s="9" t="s">
        <v>328</v>
      </c>
      <c r="D286" s="10">
        <v>491</v>
      </c>
    </row>
    <row r="287" spans="1:4" x14ac:dyDescent="0.35">
      <c r="A287" s="7" t="s">
        <v>323</v>
      </c>
      <c r="B287" s="7" t="s">
        <v>332</v>
      </c>
      <c r="C287" s="9" t="s">
        <v>10</v>
      </c>
      <c r="D287" s="10">
        <v>494</v>
      </c>
    </row>
    <row r="288" spans="1:4" x14ac:dyDescent="0.35">
      <c r="A288" s="7" t="s">
        <v>323</v>
      </c>
      <c r="B288" s="7" t="s">
        <v>22</v>
      </c>
      <c r="C288" s="8">
        <v>1</v>
      </c>
      <c r="D288" s="10">
        <v>558</v>
      </c>
    </row>
    <row r="289" spans="1:4" x14ac:dyDescent="0.35">
      <c r="A289" s="7" t="s">
        <v>323</v>
      </c>
      <c r="B289" s="7" t="s">
        <v>329</v>
      </c>
      <c r="C289" s="9" t="s">
        <v>42</v>
      </c>
      <c r="D289" s="10">
        <v>47</v>
      </c>
    </row>
    <row r="290" spans="1:4" x14ac:dyDescent="0.35">
      <c r="A290" s="7" t="s">
        <v>323</v>
      </c>
      <c r="B290" s="7" t="s">
        <v>330</v>
      </c>
      <c r="C290" s="9" t="s">
        <v>42</v>
      </c>
      <c r="D290" s="10">
        <v>139</v>
      </c>
    </row>
    <row r="291" spans="1:4" x14ac:dyDescent="0.35">
      <c r="A291" s="7" t="s">
        <v>323</v>
      </c>
      <c r="B291" s="7" t="s">
        <v>331</v>
      </c>
      <c r="C291" s="9" t="s">
        <v>42</v>
      </c>
      <c r="D291" s="10">
        <v>395</v>
      </c>
    </row>
    <row r="292" spans="1:4" x14ac:dyDescent="0.35">
      <c r="A292" s="7" t="s">
        <v>323</v>
      </c>
      <c r="B292" s="7" t="s">
        <v>333</v>
      </c>
      <c r="C292" s="9" t="s">
        <v>42</v>
      </c>
      <c r="D292" s="10">
        <v>380</v>
      </c>
    </row>
    <row r="293" spans="1:4" x14ac:dyDescent="0.35">
      <c r="A293" s="7" t="s">
        <v>323</v>
      </c>
      <c r="B293" s="7" t="s">
        <v>334</v>
      </c>
      <c r="C293" s="9" t="s">
        <v>42</v>
      </c>
      <c r="D293" s="10">
        <v>290</v>
      </c>
    </row>
    <row r="294" spans="1:4" x14ac:dyDescent="0.35">
      <c r="A294" s="7" t="s">
        <v>323</v>
      </c>
      <c r="B294" s="7" t="s">
        <v>335</v>
      </c>
      <c r="C294" s="8">
        <v>4</v>
      </c>
      <c r="D294" s="10">
        <v>164</v>
      </c>
    </row>
    <row r="295" spans="1:4" x14ac:dyDescent="0.35">
      <c r="A295" s="7" t="s">
        <v>323</v>
      </c>
      <c r="B295" s="7" t="s">
        <v>336</v>
      </c>
      <c r="C295" s="8">
        <v>4</v>
      </c>
      <c r="D295" s="10">
        <v>122</v>
      </c>
    </row>
    <row r="296" spans="1:4" x14ac:dyDescent="0.35">
      <c r="A296" s="7" t="s">
        <v>323</v>
      </c>
      <c r="B296" s="7" t="s">
        <v>325</v>
      </c>
      <c r="C296" s="8">
        <v>1</v>
      </c>
      <c r="D296" s="10">
        <v>168</v>
      </c>
    </row>
    <row r="297" spans="1:4" x14ac:dyDescent="0.35">
      <c r="A297" s="7" t="s">
        <v>379</v>
      </c>
      <c r="B297" s="7" t="s">
        <v>386</v>
      </c>
      <c r="C297" s="9" t="s">
        <v>387</v>
      </c>
      <c r="D297" s="10">
        <v>81</v>
      </c>
    </row>
    <row r="298" spans="1:4" x14ac:dyDescent="0.35">
      <c r="A298" s="7" t="s">
        <v>379</v>
      </c>
      <c r="B298" s="7" t="s">
        <v>382</v>
      </c>
      <c r="C298" s="9" t="s">
        <v>42</v>
      </c>
      <c r="D298" s="10">
        <v>205</v>
      </c>
    </row>
    <row r="299" spans="1:4" x14ac:dyDescent="0.35">
      <c r="A299" s="7" t="s">
        <v>379</v>
      </c>
      <c r="B299" s="7" t="s">
        <v>380</v>
      </c>
      <c r="C299" s="9" t="s">
        <v>42</v>
      </c>
      <c r="D299" s="10">
        <v>32</v>
      </c>
    </row>
    <row r="300" spans="1:4" x14ac:dyDescent="0.35">
      <c r="A300" s="7" t="s">
        <v>379</v>
      </c>
      <c r="B300" s="7" t="s">
        <v>381</v>
      </c>
      <c r="C300" s="9" t="s">
        <v>42</v>
      </c>
      <c r="D300" s="10">
        <v>34</v>
      </c>
    </row>
    <row r="301" spans="1:4" x14ac:dyDescent="0.35">
      <c r="A301" s="7" t="s">
        <v>379</v>
      </c>
      <c r="B301" s="7" t="s">
        <v>383</v>
      </c>
      <c r="C301" s="9" t="s">
        <v>384</v>
      </c>
      <c r="D301" s="10">
        <v>230</v>
      </c>
    </row>
    <row r="302" spans="1:4" x14ac:dyDescent="0.35">
      <c r="A302" s="7" t="s">
        <v>379</v>
      </c>
      <c r="B302" s="7" t="s">
        <v>388</v>
      </c>
      <c r="C302" s="9" t="s">
        <v>389</v>
      </c>
      <c r="D302" s="10">
        <v>19</v>
      </c>
    </row>
    <row r="303" spans="1:4" x14ac:dyDescent="0.35">
      <c r="A303" s="7" t="s">
        <v>379</v>
      </c>
      <c r="B303" s="7" t="s">
        <v>390</v>
      </c>
      <c r="C303" s="8">
        <v>1</v>
      </c>
      <c r="D303" s="10">
        <v>35</v>
      </c>
    </row>
    <row r="304" spans="1:4" x14ac:dyDescent="0.35">
      <c r="A304" s="7" t="s">
        <v>379</v>
      </c>
      <c r="B304" s="7" t="s">
        <v>385</v>
      </c>
      <c r="C304" s="9" t="s">
        <v>384</v>
      </c>
      <c r="D304" s="10">
        <v>249</v>
      </c>
    </row>
    <row r="305" spans="1:4" x14ac:dyDescent="0.35">
      <c r="A305" s="7" t="s">
        <v>379</v>
      </c>
      <c r="B305" s="7" t="s">
        <v>391</v>
      </c>
      <c r="C305" s="9" t="s">
        <v>106</v>
      </c>
      <c r="D305" s="10">
        <v>176</v>
      </c>
    </row>
    <row r="306" spans="1:4" x14ac:dyDescent="0.35">
      <c r="A306" s="7" t="s">
        <v>337</v>
      </c>
      <c r="B306" s="7" t="s">
        <v>338</v>
      </c>
      <c r="C306" s="9" t="s">
        <v>42</v>
      </c>
      <c r="D306" s="10">
        <v>79</v>
      </c>
    </row>
    <row r="307" spans="1:4" x14ac:dyDescent="0.35">
      <c r="A307" s="7" t="s">
        <v>337</v>
      </c>
      <c r="B307" s="7" t="s">
        <v>339</v>
      </c>
      <c r="C307" s="9" t="s">
        <v>42</v>
      </c>
      <c r="D307" s="10">
        <v>137</v>
      </c>
    </row>
    <row r="308" spans="1:4" x14ac:dyDescent="0.35">
      <c r="A308" s="7" t="s">
        <v>337</v>
      </c>
      <c r="B308" s="7" t="s">
        <v>340</v>
      </c>
      <c r="C308" s="9" t="s">
        <v>42</v>
      </c>
      <c r="D308" s="10">
        <v>90</v>
      </c>
    </row>
    <row r="309" spans="1:4" x14ac:dyDescent="0.35">
      <c r="A309" s="7" t="s">
        <v>337</v>
      </c>
      <c r="B309" s="7" t="s">
        <v>341</v>
      </c>
      <c r="C309" s="9" t="s">
        <v>42</v>
      </c>
      <c r="D309" s="10">
        <v>90</v>
      </c>
    </row>
    <row r="310" spans="1:4" x14ac:dyDescent="0.35">
      <c r="A310" s="7" t="s">
        <v>337</v>
      </c>
      <c r="B310" s="7" t="s">
        <v>342</v>
      </c>
      <c r="C310" s="9" t="s">
        <v>42</v>
      </c>
      <c r="D310" s="10">
        <v>83</v>
      </c>
    </row>
    <row r="311" spans="1:4" x14ac:dyDescent="0.35">
      <c r="A311" s="7" t="s">
        <v>337</v>
      </c>
      <c r="B311" s="7" t="s">
        <v>343</v>
      </c>
      <c r="C311" s="9" t="s">
        <v>42</v>
      </c>
      <c r="D311" s="10">
        <v>76</v>
      </c>
    </row>
    <row r="312" spans="1:4" x14ac:dyDescent="0.35">
      <c r="A312" s="7" t="s">
        <v>365</v>
      </c>
      <c r="B312" s="7" t="s">
        <v>366</v>
      </c>
      <c r="C312" s="9" t="s">
        <v>188</v>
      </c>
      <c r="D312" s="10">
        <v>18</v>
      </c>
    </row>
    <row r="313" spans="1:4" x14ac:dyDescent="0.35">
      <c r="A313" s="7" t="s">
        <v>365</v>
      </c>
      <c r="B313" s="7" t="s">
        <v>374</v>
      </c>
      <c r="C313" s="9" t="s">
        <v>44</v>
      </c>
      <c r="D313" s="10">
        <v>116</v>
      </c>
    </row>
    <row r="314" spans="1:4" x14ac:dyDescent="0.35">
      <c r="A314" s="7" t="s">
        <v>365</v>
      </c>
      <c r="B314" s="7" t="s">
        <v>4</v>
      </c>
      <c r="C314" s="9" t="s">
        <v>188</v>
      </c>
      <c r="D314" s="10">
        <v>22</v>
      </c>
    </row>
    <row r="315" spans="1:4" x14ac:dyDescent="0.35">
      <c r="A315" s="7" t="s">
        <v>365</v>
      </c>
      <c r="B315" s="7" t="s">
        <v>375</v>
      </c>
      <c r="C315" s="8">
        <v>1</v>
      </c>
      <c r="D315" s="10">
        <v>266</v>
      </c>
    </row>
    <row r="316" spans="1:4" x14ac:dyDescent="0.35">
      <c r="A316" s="7" t="s">
        <v>365</v>
      </c>
      <c r="B316" s="7" t="s">
        <v>376</v>
      </c>
      <c r="C316" s="9" t="s">
        <v>44</v>
      </c>
      <c r="D316" s="10">
        <v>117</v>
      </c>
    </row>
    <row r="317" spans="1:4" x14ac:dyDescent="0.35">
      <c r="A317" s="7" t="s">
        <v>365</v>
      </c>
      <c r="B317" s="7" t="s">
        <v>370</v>
      </c>
      <c r="C317" s="9" t="s">
        <v>163</v>
      </c>
      <c r="D317" s="10">
        <v>56</v>
      </c>
    </row>
    <row r="318" spans="1:4" x14ac:dyDescent="0.35">
      <c r="A318" s="7" t="s">
        <v>365</v>
      </c>
      <c r="B318" s="7" t="s">
        <v>369</v>
      </c>
      <c r="C318" s="9" t="s">
        <v>163</v>
      </c>
      <c r="D318" s="10">
        <v>55</v>
      </c>
    </row>
    <row r="319" spans="1:4" x14ac:dyDescent="0.35">
      <c r="A319" s="7" t="s">
        <v>365</v>
      </c>
      <c r="B319" s="7" t="s">
        <v>372</v>
      </c>
      <c r="C319" s="9" t="s">
        <v>373</v>
      </c>
      <c r="D319" s="10">
        <v>268</v>
      </c>
    </row>
    <row r="320" spans="1:4" x14ac:dyDescent="0.35">
      <c r="A320" s="7" t="s">
        <v>365</v>
      </c>
      <c r="B320" s="7" t="s">
        <v>377</v>
      </c>
      <c r="C320" s="8">
        <v>1</v>
      </c>
      <c r="D320" s="10">
        <v>54</v>
      </c>
    </row>
    <row r="321" spans="1:4" x14ac:dyDescent="0.35">
      <c r="A321" s="7" t="s">
        <v>365</v>
      </c>
      <c r="B321" s="7" t="s">
        <v>378</v>
      </c>
      <c r="C321" s="9" t="s">
        <v>44</v>
      </c>
      <c r="D321" s="10">
        <v>113</v>
      </c>
    </row>
    <row r="322" spans="1:4" x14ac:dyDescent="0.35">
      <c r="A322" s="7" t="s">
        <v>365</v>
      </c>
      <c r="B322" s="7" t="s">
        <v>371</v>
      </c>
      <c r="C322" s="9" t="s">
        <v>272</v>
      </c>
      <c r="D322" s="10">
        <v>203</v>
      </c>
    </row>
    <row r="323" spans="1:4" x14ac:dyDescent="0.35">
      <c r="A323" s="7" t="s">
        <v>365</v>
      </c>
      <c r="B323" s="7" t="s">
        <v>367</v>
      </c>
      <c r="C323" s="9" t="s">
        <v>5</v>
      </c>
      <c r="D323" s="10">
        <v>4</v>
      </c>
    </row>
    <row r="324" spans="1:4" x14ac:dyDescent="0.35">
      <c r="A324" s="7" t="s">
        <v>365</v>
      </c>
      <c r="B324" s="7" t="s">
        <v>368</v>
      </c>
      <c r="C324" s="9" t="s">
        <v>188</v>
      </c>
      <c r="D324" s="10">
        <v>16</v>
      </c>
    </row>
    <row r="325" spans="1:4" x14ac:dyDescent="0.35">
      <c r="A325" s="7" t="s">
        <v>79</v>
      </c>
      <c r="B325" s="7" t="s">
        <v>80</v>
      </c>
      <c r="C325" s="9" t="s">
        <v>81</v>
      </c>
      <c r="D325" s="10">
        <v>18</v>
      </c>
    </row>
    <row r="326" spans="1:4" x14ac:dyDescent="0.35">
      <c r="A326" s="7" t="s">
        <v>79</v>
      </c>
      <c r="B326" s="7" t="s">
        <v>82</v>
      </c>
      <c r="C326" s="9" t="s">
        <v>44</v>
      </c>
      <c r="D326" s="10">
        <v>33</v>
      </c>
    </row>
    <row r="327" spans="1:4" x14ac:dyDescent="0.35">
      <c r="A327" s="7" t="s">
        <v>79</v>
      </c>
      <c r="B327" s="7" t="s">
        <v>83</v>
      </c>
      <c r="C327" s="9" t="s">
        <v>44</v>
      </c>
      <c r="D327" s="10">
        <v>14</v>
      </c>
    </row>
    <row r="328" spans="1:4" x14ac:dyDescent="0.35">
      <c r="A328" s="7" t="s">
        <v>79</v>
      </c>
      <c r="B328" s="7" t="s">
        <v>84</v>
      </c>
      <c r="C328" s="9" t="s">
        <v>44</v>
      </c>
      <c r="D328" s="10">
        <v>22</v>
      </c>
    </row>
    <row r="329" spans="1:4" x14ac:dyDescent="0.35">
      <c r="A329" s="7" t="s">
        <v>79</v>
      </c>
      <c r="B329" s="7" t="s">
        <v>85</v>
      </c>
      <c r="C329" s="9" t="s">
        <v>44</v>
      </c>
      <c r="D329" s="10">
        <v>11</v>
      </c>
    </row>
    <row r="330" spans="1:4" x14ac:dyDescent="0.35">
      <c r="A330" s="7" t="s">
        <v>79</v>
      </c>
      <c r="B330" s="7" t="s">
        <v>86</v>
      </c>
      <c r="C330" s="9" t="s">
        <v>44</v>
      </c>
      <c r="D330" s="10">
        <v>29</v>
      </c>
    </row>
    <row r="331" spans="1:4" x14ac:dyDescent="0.35">
      <c r="A331" s="7" t="s">
        <v>79</v>
      </c>
      <c r="B331" s="7" t="s">
        <v>87</v>
      </c>
      <c r="C331" s="9" t="s">
        <v>88</v>
      </c>
      <c r="D331" s="10">
        <v>33</v>
      </c>
    </row>
    <row r="332" spans="1:4" x14ac:dyDescent="0.35">
      <c r="A332" s="7" t="s">
        <v>79</v>
      </c>
      <c r="B332" s="7" t="s">
        <v>89</v>
      </c>
      <c r="C332" s="9" t="s">
        <v>44</v>
      </c>
      <c r="D332" s="10">
        <v>9</v>
      </c>
    </row>
    <row r="333" spans="1:4" x14ac:dyDescent="0.35">
      <c r="A333" s="7" t="s">
        <v>79</v>
      </c>
      <c r="B333" s="7" t="s">
        <v>126</v>
      </c>
      <c r="C333" s="9" t="s">
        <v>44</v>
      </c>
      <c r="D333" s="10">
        <v>50</v>
      </c>
    </row>
    <row r="334" spans="1:4" x14ac:dyDescent="0.35">
      <c r="A334" s="7" t="s">
        <v>79</v>
      </c>
      <c r="B334" s="7" t="s">
        <v>90</v>
      </c>
      <c r="C334" s="9" t="s">
        <v>7</v>
      </c>
      <c r="D334" s="10">
        <v>25</v>
      </c>
    </row>
    <row r="335" spans="1:4" x14ac:dyDescent="0.35">
      <c r="A335" s="7" t="s">
        <v>79</v>
      </c>
      <c r="B335" s="7" t="s">
        <v>91</v>
      </c>
      <c r="C335" s="9" t="s">
        <v>44</v>
      </c>
      <c r="D335" s="10">
        <v>13</v>
      </c>
    </row>
    <row r="336" spans="1:4" x14ac:dyDescent="0.35">
      <c r="A336" s="7" t="s">
        <v>79</v>
      </c>
      <c r="B336" s="7" t="s">
        <v>92</v>
      </c>
      <c r="C336" s="9" t="s">
        <v>93</v>
      </c>
      <c r="D336" s="10">
        <v>6</v>
      </c>
    </row>
    <row r="337" spans="1:4" x14ac:dyDescent="0.35">
      <c r="A337" s="7" t="s">
        <v>79</v>
      </c>
      <c r="B337" s="7" t="s">
        <v>94</v>
      </c>
      <c r="C337" s="9" t="s">
        <v>44</v>
      </c>
      <c r="D337" s="10">
        <v>88</v>
      </c>
    </row>
    <row r="338" spans="1:4" x14ac:dyDescent="0.35">
      <c r="A338" s="7" t="s">
        <v>79</v>
      </c>
      <c r="B338" s="7" t="s">
        <v>95</v>
      </c>
      <c r="C338" s="9" t="s">
        <v>96</v>
      </c>
      <c r="D338" s="10">
        <v>3</v>
      </c>
    </row>
    <row r="339" spans="1:4" x14ac:dyDescent="0.35">
      <c r="A339" s="7" t="s">
        <v>79</v>
      </c>
      <c r="B339" s="7" t="s">
        <v>97</v>
      </c>
      <c r="C339" s="9" t="s">
        <v>44</v>
      </c>
      <c r="D339" s="10">
        <v>100</v>
      </c>
    </row>
    <row r="340" spans="1:4" x14ac:dyDescent="0.35">
      <c r="A340" s="7" t="s">
        <v>79</v>
      </c>
      <c r="B340" s="7" t="s">
        <v>98</v>
      </c>
      <c r="C340" s="9" t="s">
        <v>44</v>
      </c>
      <c r="D340" s="10">
        <v>17</v>
      </c>
    </row>
    <row r="341" spans="1:4" x14ac:dyDescent="0.35">
      <c r="A341" s="7" t="s">
        <v>79</v>
      </c>
      <c r="B341" s="7" t="s">
        <v>99</v>
      </c>
      <c r="C341" s="9" t="s">
        <v>42</v>
      </c>
      <c r="D341" s="10">
        <v>8</v>
      </c>
    </row>
    <row r="342" spans="1:4" x14ac:dyDescent="0.35">
      <c r="A342" s="7" t="s">
        <v>79</v>
      </c>
      <c r="B342" s="7" t="s">
        <v>100</v>
      </c>
      <c r="C342" s="9" t="s">
        <v>42</v>
      </c>
      <c r="D342" s="10">
        <v>10</v>
      </c>
    </row>
    <row r="343" spans="1:4" x14ac:dyDescent="0.35">
      <c r="A343" s="7" t="s">
        <v>79</v>
      </c>
      <c r="B343" s="7" t="s">
        <v>101</v>
      </c>
      <c r="C343" s="9" t="s">
        <v>44</v>
      </c>
      <c r="D343" s="10">
        <v>21</v>
      </c>
    </row>
    <row r="344" spans="1:4" x14ac:dyDescent="0.35">
      <c r="A344" s="7" t="s">
        <v>79</v>
      </c>
      <c r="B344" s="7" t="s">
        <v>102</v>
      </c>
      <c r="C344" s="9" t="s">
        <v>103</v>
      </c>
      <c r="D344" s="10">
        <v>12</v>
      </c>
    </row>
    <row r="345" spans="1:4" x14ac:dyDescent="0.35">
      <c r="A345" s="7" t="s">
        <v>79</v>
      </c>
      <c r="B345" s="7" t="s">
        <v>104</v>
      </c>
      <c r="C345" s="9" t="s">
        <v>7</v>
      </c>
      <c r="D345" s="10">
        <v>5</v>
      </c>
    </row>
    <row r="346" spans="1:4" x14ac:dyDescent="0.35">
      <c r="A346" s="7" t="s">
        <v>79</v>
      </c>
      <c r="B346" s="7" t="s">
        <v>105</v>
      </c>
      <c r="C346" s="9" t="s">
        <v>106</v>
      </c>
      <c r="D346" s="10">
        <v>17</v>
      </c>
    </row>
    <row r="347" spans="1:4" x14ac:dyDescent="0.35">
      <c r="A347" s="7" t="s">
        <v>79</v>
      </c>
      <c r="B347" s="7" t="s">
        <v>107</v>
      </c>
      <c r="C347" s="9" t="s">
        <v>44</v>
      </c>
      <c r="D347" s="10">
        <v>59</v>
      </c>
    </row>
    <row r="348" spans="1:4" x14ac:dyDescent="0.35">
      <c r="A348" s="7" t="s">
        <v>79</v>
      </c>
      <c r="B348" s="7" t="s">
        <v>109</v>
      </c>
      <c r="C348" s="9" t="s">
        <v>44</v>
      </c>
      <c r="D348" s="10">
        <v>36</v>
      </c>
    </row>
    <row r="349" spans="1:4" x14ac:dyDescent="0.35">
      <c r="A349" s="7" t="s">
        <v>79</v>
      </c>
      <c r="B349" s="7" t="s">
        <v>108</v>
      </c>
      <c r="C349" s="9" t="s">
        <v>44</v>
      </c>
      <c r="D349" s="10">
        <v>62</v>
      </c>
    </row>
    <row r="350" spans="1:4" x14ac:dyDescent="0.35">
      <c r="A350" s="7" t="s">
        <v>79</v>
      </c>
      <c r="B350" s="7" t="s">
        <v>110</v>
      </c>
      <c r="C350" s="9" t="s">
        <v>111</v>
      </c>
      <c r="D350" s="10">
        <v>16</v>
      </c>
    </row>
    <row r="351" spans="1:4" x14ac:dyDescent="0.35">
      <c r="A351" s="7" t="s">
        <v>79</v>
      </c>
      <c r="B351" s="7" t="s">
        <v>112</v>
      </c>
      <c r="C351" s="9" t="s">
        <v>111</v>
      </c>
      <c r="D351" s="10">
        <v>15</v>
      </c>
    </row>
    <row r="352" spans="1:4" x14ac:dyDescent="0.35">
      <c r="A352" s="7" t="s">
        <v>79</v>
      </c>
      <c r="B352" s="7" t="s">
        <v>113</v>
      </c>
      <c r="C352" s="8">
        <v>1</v>
      </c>
      <c r="D352" s="10">
        <v>161</v>
      </c>
    </row>
    <row r="353" spans="1:4" x14ac:dyDescent="0.35">
      <c r="A353" s="7" t="s">
        <v>79</v>
      </c>
      <c r="B353" s="7" t="s">
        <v>114</v>
      </c>
      <c r="C353" s="8">
        <v>1</v>
      </c>
      <c r="D353" s="10">
        <v>116</v>
      </c>
    </row>
    <row r="354" spans="1:4" x14ac:dyDescent="0.35">
      <c r="A354" s="7" t="s">
        <v>79</v>
      </c>
      <c r="B354" s="7" t="s">
        <v>115</v>
      </c>
      <c r="C354" s="9" t="s">
        <v>116</v>
      </c>
      <c r="D354" s="10">
        <v>96</v>
      </c>
    </row>
    <row r="355" spans="1:4" x14ac:dyDescent="0.35">
      <c r="A355" s="7" t="s">
        <v>79</v>
      </c>
      <c r="B355" s="7" t="s">
        <v>117</v>
      </c>
      <c r="C355" s="9" t="s">
        <v>44</v>
      </c>
      <c r="D355" s="10">
        <v>35</v>
      </c>
    </row>
    <row r="356" spans="1:4" x14ac:dyDescent="0.35">
      <c r="A356" s="7" t="s">
        <v>79</v>
      </c>
      <c r="B356" s="7" t="s">
        <v>118</v>
      </c>
      <c r="C356" s="9" t="s">
        <v>44</v>
      </c>
      <c r="D356" s="10">
        <v>14</v>
      </c>
    </row>
    <row r="357" spans="1:4" x14ac:dyDescent="0.35">
      <c r="A357" s="7" t="s">
        <v>79</v>
      </c>
      <c r="B357" s="7" t="s">
        <v>119</v>
      </c>
      <c r="C357" s="9" t="s">
        <v>42</v>
      </c>
      <c r="D357" s="10">
        <v>7</v>
      </c>
    </row>
    <row r="358" spans="1:4" x14ac:dyDescent="0.35">
      <c r="A358" s="7" t="s">
        <v>79</v>
      </c>
      <c r="B358" s="7" t="s">
        <v>120</v>
      </c>
      <c r="C358" s="9" t="s">
        <v>44</v>
      </c>
      <c r="D358" s="10">
        <v>61</v>
      </c>
    </row>
    <row r="359" spans="1:4" x14ac:dyDescent="0.35">
      <c r="A359" s="7" t="s">
        <v>79</v>
      </c>
      <c r="B359" s="7" t="s">
        <v>121</v>
      </c>
      <c r="C359" s="9" t="s">
        <v>111</v>
      </c>
      <c r="D359" s="10">
        <v>57</v>
      </c>
    </row>
    <row r="360" spans="1:4" x14ac:dyDescent="0.35">
      <c r="A360" s="7" t="s">
        <v>79</v>
      </c>
      <c r="B360" s="7" t="s">
        <v>122</v>
      </c>
      <c r="C360" s="9" t="s">
        <v>44</v>
      </c>
      <c r="D360" s="10">
        <v>18</v>
      </c>
    </row>
    <row r="361" spans="1:4" x14ac:dyDescent="0.35">
      <c r="A361" s="7" t="s">
        <v>79</v>
      </c>
      <c r="B361" s="7" t="s">
        <v>6</v>
      </c>
      <c r="C361" s="9" t="s">
        <v>44</v>
      </c>
      <c r="D361" s="10">
        <v>22</v>
      </c>
    </row>
    <row r="362" spans="1:4" x14ac:dyDescent="0.35">
      <c r="A362" s="7" t="s">
        <v>79</v>
      </c>
      <c r="B362" s="7" t="s">
        <v>127</v>
      </c>
      <c r="C362" s="9" t="s">
        <v>44</v>
      </c>
      <c r="D362" s="10">
        <v>41</v>
      </c>
    </row>
    <row r="363" spans="1:4" x14ac:dyDescent="0.35">
      <c r="A363" s="7" t="s">
        <v>79</v>
      </c>
      <c r="B363" s="7" t="s">
        <v>123</v>
      </c>
      <c r="C363" s="9" t="s">
        <v>44</v>
      </c>
      <c r="D363" s="10">
        <v>35</v>
      </c>
    </row>
    <row r="364" spans="1:4" x14ac:dyDescent="0.35">
      <c r="A364" s="7" t="s">
        <v>79</v>
      </c>
      <c r="B364" s="7" t="s">
        <v>124</v>
      </c>
      <c r="C364" s="8">
        <v>1</v>
      </c>
      <c r="D364" s="10">
        <v>22</v>
      </c>
    </row>
    <row r="365" spans="1:4" x14ac:dyDescent="0.35">
      <c r="A365" s="7" t="s">
        <v>79</v>
      </c>
      <c r="B365" s="7" t="s">
        <v>128</v>
      </c>
      <c r="C365" s="9" t="s">
        <v>44</v>
      </c>
      <c r="D365" s="10">
        <v>24</v>
      </c>
    </row>
    <row r="366" spans="1:4" x14ac:dyDescent="0.35">
      <c r="A366" s="7" t="s">
        <v>79</v>
      </c>
      <c r="B366" s="7" t="s">
        <v>125</v>
      </c>
      <c r="C366" s="8">
        <v>4</v>
      </c>
      <c r="D366" s="10">
        <v>6</v>
      </c>
    </row>
  </sheetData>
  <sortState ref="A2:G367">
    <sortCondition ref="A2:A367"/>
    <sortCondition ref="B2:B367"/>
  </sortState>
  <phoneticPr fontId="0" type="noConversion"/>
  <pageMargins left="0.75" right="0.75" top="1" bottom="1" header="0.5" footer="0.5"/>
  <pageSetup orientation="portrait" r:id="rId1"/>
  <headerFooter alignWithMargins="0">
    <oddFooter>&amp;Lwww.contextures.com&amp;R&amp;D</oddFooter>
  </headerFooter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Lists"/>
  <dimension ref="B1:D2004"/>
  <sheetViews>
    <sheetView showGridLines="0" workbookViewId="0">
      <selection activeCell="B6" sqref="B6"/>
    </sheetView>
  </sheetViews>
  <sheetFormatPr defaultColWidth="9.1796875" defaultRowHeight="15.5" x14ac:dyDescent="0.35"/>
  <cols>
    <col min="1" max="1" width="7.81640625" style="30" customWidth="1"/>
    <col min="2" max="2" width="12" style="30" customWidth="1"/>
    <col min="3" max="3" width="5.81640625" style="30" customWidth="1"/>
    <col min="4" max="4" width="15.453125" style="32" customWidth="1"/>
    <col min="5" max="5" width="2.7265625" style="30" customWidth="1"/>
    <col min="6" max="16384" width="9.1796875" style="30"/>
  </cols>
  <sheetData>
    <row r="1" spans="2:4" x14ac:dyDescent="0.35">
      <c r="B1" s="29" t="s">
        <v>437</v>
      </c>
      <c r="D1" s="29" t="s">
        <v>27</v>
      </c>
    </row>
    <row r="2" spans="2:4" x14ac:dyDescent="0.35">
      <c r="B2" s="30" t="s">
        <v>431</v>
      </c>
      <c r="D2" s="31" t="s">
        <v>64</v>
      </c>
    </row>
    <row r="3" spans="2:4" x14ac:dyDescent="0.35">
      <c r="B3" s="30" t="s">
        <v>432</v>
      </c>
      <c r="D3" s="31" t="s">
        <v>392</v>
      </c>
    </row>
    <row r="4" spans="2:4" x14ac:dyDescent="0.35">
      <c r="B4" s="30" t="s">
        <v>433</v>
      </c>
      <c r="D4" s="31" t="s">
        <v>167</v>
      </c>
    </row>
    <row r="5" spans="2:4" x14ac:dyDescent="0.35">
      <c r="B5" s="30" t="s">
        <v>434</v>
      </c>
      <c r="D5" s="31" t="s">
        <v>189</v>
      </c>
    </row>
    <row r="6" spans="2:4" x14ac:dyDescent="0.35">
      <c r="B6" s="30" t="s">
        <v>435</v>
      </c>
      <c r="D6" s="31" t="s">
        <v>298</v>
      </c>
    </row>
    <row r="7" spans="2:4" x14ac:dyDescent="0.35">
      <c r="B7" s="30" t="s">
        <v>436</v>
      </c>
      <c r="D7" s="31" t="s">
        <v>344</v>
      </c>
    </row>
    <row r="8" spans="2:4" x14ac:dyDescent="0.35">
      <c r="D8" s="31" t="s">
        <v>195</v>
      </c>
    </row>
    <row r="9" spans="2:4" x14ac:dyDescent="0.35">
      <c r="D9" s="31" t="s">
        <v>129</v>
      </c>
    </row>
    <row r="10" spans="2:4" x14ac:dyDescent="0.35">
      <c r="D10" s="31" t="s">
        <v>440</v>
      </c>
    </row>
    <row r="11" spans="2:4" x14ac:dyDescent="0.35">
      <c r="D11" s="31" t="s">
        <v>278</v>
      </c>
    </row>
    <row r="12" spans="2:4" x14ac:dyDescent="0.35">
      <c r="D12" s="31" t="s">
        <v>224</v>
      </c>
    </row>
    <row r="13" spans="2:4" x14ac:dyDescent="0.35">
      <c r="D13" s="31" t="s">
        <v>414</v>
      </c>
    </row>
    <row r="14" spans="2:4" x14ac:dyDescent="0.35">
      <c r="D14" s="31" t="s">
        <v>323</v>
      </c>
    </row>
    <row r="15" spans="2:4" x14ac:dyDescent="0.35">
      <c r="D15" s="31" t="s">
        <v>379</v>
      </c>
    </row>
    <row r="16" spans="2:4" x14ac:dyDescent="0.35">
      <c r="D16" s="31" t="s">
        <v>337</v>
      </c>
    </row>
    <row r="17" spans="4:4" x14ac:dyDescent="0.35">
      <c r="D17" s="31" t="s">
        <v>365</v>
      </c>
    </row>
    <row r="18" spans="4:4" x14ac:dyDescent="0.35">
      <c r="D18" s="31" t="s">
        <v>79</v>
      </c>
    </row>
    <row r="20" spans="4:4" x14ac:dyDescent="0.35">
      <c r="D20" s="30"/>
    </row>
    <row r="21" spans="4:4" x14ac:dyDescent="0.35">
      <c r="D21" s="30"/>
    </row>
    <row r="22" spans="4:4" x14ac:dyDescent="0.35">
      <c r="D22" s="30"/>
    </row>
    <row r="23" spans="4:4" x14ac:dyDescent="0.35">
      <c r="D23" s="30"/>
    </row>
    <row r="24" spans="4:4" x14ac:dyDescent="0.35">
      <c r="D24" s="30"/>
    </row>
    <row r="25" spans="4:4" x14ac:dyDescent="0.35">
      <c r="D25" s="30"/>
    </row>
    <row r="26" spans="4:4" x14ac:dyDescent="0.35">
      <c r="D26" s="30"/>
    </row>
    <row r="27" spans="4:4" x14ac:dyDescent="0.35">
      <c r="D27" s="30"/>
    </row>
    <row r="28" spans="4:4" x14ac:dyDescent="0.35">
      <c r="D28" s="30"/>
    </row>
    <row r="29" spans="4:4" x14ac:dyDescent="0.35">
      <c r="D29" s="30"/>
    </row>
    <row r="30" spans="4:4" x14ac:dyDescent="0.35">
      <c r="D30" s="30"/>
    </row>
    <row r="31" spans="4:4" x14ac:dyDescent="0.35">
      <c r="D31" s="30"/>
    </row>
    <row r="32" spans="4:4" x14ac:dyDescent="0.35">
      <c r="D32" s="30"/>
    </row>
    <row r="33" spans="4:4" x14ac:dyDescent="0.35">
      <c r="D33" s="30"/>
    </row>
    <row r="34" spans="4:4" x14ac:dyDescent="0.35">
      <c r="D34" s="30"/>
    </row>
    <row r="35" spans="4:4" x14ac:dyDescent="0.35">
      <c r="D35" s="30"/>
    </row>
    <row r="36" spans="4:4" x14ac:dyDescent="0.35">
      <c r="D36" s="30"/>
    </row>
    <row r="37" spans="4:4" x14ac:dyDescent="0.35">
      <c r="D37" s="30"/>
    </row>
    <row r="38" spans="4:4" x14ac:dyDescent="0.35">
      <c r="D38" s="30"/>
    </row>
    <row r="39" spans="4:4" x14ac:dyDescent="0.35">
      <c r="D39" s="30"/>
    </row>
    <row r="40" spans="4:4" x14ac:dyDescent="0.35">
      <c r="D40" s="30"/>
    </row>
    <row r="41" spans="4:4" x14ac:dyDescent="0.35">
      <c r="D41" s="30"/>
    </row>
    <row r="42" spans="4:4" x14ac:dyDescent="0.35">
      <c r="D42" s="30"/>
    </row>
    <row r="43" spans="4:4" x14ac:dyDescent="0.35">
      <c r="D43" s="30"/>
    </row>
    <row r="44" spans="4:4" x14ac:dyDescent="0.35">
      <c r="D44" s="30"/>
    </row>
    <row r="45" spans="4:4" x14ac:dyDescent="0.35">
      <c r="D45" s="30"/>
    </row>
    <row r="46" spans="4:4" x14ac:dyDescent="0.35">
      <c r="D46" s="30"/>
    </row>
    <row r="47" spans="4:4" x14ac:dyDescent="0.35">
      <c r="D47" s="30"/>
    </row>
    <row r="48" spans="4:4" x14ac:dyDescent="0.35">
      <c r="D48" s="30"/>
    </row>
    <row r="49" spans="4:4" x14ac:dyDescent="0.35">
      <c r="D49" s="30"/>
    </row>
    <row r="50" spans="4:4" x14ac:dyDescent="0.35">
      <c r="D50" s="30"/>
    </row>
    <row r="51" spans="4:4" x14ac:dyDescent="0.35">
      <c r="D51" s="30"/>
    </row>
    <row r="52" spans="4:4" x14ac:dyDescent="0.35">
      <c r="D52" s="30"/>
    </row>
    <row r="53" spans="4:4" x14ac:dyDescent="0.35">
      <c r="D53" s="30"/>
    </row>
    <row r="54" spans="4:4" x14ac:dyDescent="0.35">
      <c r="D54" s="30"/>
    </row>
    <row r="55" spans="4:4" x14ac:dyDescent="0.35">
      <c r="D55" s="30"/>
    </row>
    <row r="56" spans="4:4" x14ac:dyDescent="0.35">
      <c r="D56" s="30"/>
    </row>
    <row r="57" spans="4:4" x14ac:dyDescent="0.35">
      <c r="D57" s="30"/>
    </row>
    <row r="58" spans="4:4" x14ac:dyDescent="0.35">
      <c r="D58" s="30"/>
    </row>
    <row r="59" spans="4:4" x14ac:dyDescent="0.35">
      <c r="D59" s="30"/>
    </row>
    <row r="60" spans="4:4" x14ac:dyDescent="0.35">
      <c r="D60" s="30"/>
    </row>
    <row r="61" spans="4:4" x14ac:dyDescent="0.35">
      <c r="D61" s="30"/>
    </row>
    <row r="62" spans="4:4" x14ac:dyDescent="0.35">
      <c r="D62" s="30"/>
    </row>
    <row r="63" spans="4:4" x14ac:dyDescent="0.35">
      <c r="D63" s="30"/>
    </row>
    <row r="64" spans="4:4" x14ac:dyDescent="0.35">
      <c r="D64" s="30"/>
    </row>
    <row r="65" spans="4:4" x14ac:dyDescent="0.35">
      <c r="D65" s="30"/>
    </row>
    <row r="66" spans="4:4" x14ac:dyDescent="0.35">
      <c r="D66" s="30"/>
    </row>
    <row r="67" spans="4:4" x14ac:dyDescent="0.35">
      <c r="D67" s="30"/>
    </row>
    <row r="68" spans="4:4" x14ac:dyDescent="0.35">
      <c r="D68" s="30"/>
    </row>
    <row r="69" spans="4:4" x14ac:dyDescent="0.35">
      <c r="D69" s="30"/>
    </row>
    <row r="70" spans="4:4" x14ac:dyDescent="0.35">
      <c r="D70" s="30"/>
    </row>
    <row r="71" spans="4:4" x14ac:dyDescent="0.35">
      <c r="D71" s="30"/>
    </row>
    <row r="72" spans="4:4" x14ac:dyDescent="0.35">
      <c r="D72" s="30"/>
    </row>
    <row r="73" spans="4:4" x14ac:dyDescent="0.35">
      <c r="D73" s="30"/>
    </row>
    <row r="74" spans="4:4" x14ac:dyDescent="0.35">
      <c r="D74" s="30"/>
    </row>
    <row r="75" spans="4:4" x14ac:dyDescent="0.35">
      <c r="D75" s="30"/>
    </row>
    <row r="76" spans="4:4" x14ac:dyDescent="0.35">
      <c r="D76" s="30"/>
    </row>
    <row r="77" spans="4:4" x14ac:dyDescent="0.35">
      <c r="D77" s="30"/>
    </row>
    <row r="78" spans="4:4" x14ac:dyDescent="0.35">
      <c r="D78" s="30"/>
    </row>
    <row r="79" spans="4:4" x14ac:dyDescent="0.35">
      <c r="D79" s="30"/>
    </row>
    <row r="80" spans="4:4" x14ac:dyDescent="0.35">
      <c r="D80" s="30"/>
    </row>
    <row r="81" spans="4:4" x14ac:dyDescent="0.35">
      <c r="D81" s="30"/>
    </row>
    <row r="82" spans="4:4" x14ac:dyDescent="0.35">
      <c r="D82" s="30"/>
    </row>
    <row r="83" spans="4:4" x14ac:dyDescent="0.35">
      <c r="D83" s="30"/>
    </row>
    <row r="84" spans="4:4" x14ac:dyDescent="0.35">
      <c r="D84" s="30"/>
    </row>
    <row r="85" spans="4:4" x14ac:dyDescent="0.35">
      <c r="D85" s="30"/>
    </row>
    <row r="86" spans="4:4" x14ac:dyDescent="0.35">
      <c r="D86" s="30"/>
    </row>
    <row r="87" spans="4:4" x14ac:dyDescent="0.35">
      <c r="D87" s="30"/>
    </row>
    <row r="88" spans="4:4" x14ac:dyDescent="0.35">
      <c r="D88" s="30"/>
    </row>
    <row r="89" spans="4:4" x14ac:dyDescent="0.35">
      <c r="D89" s="30"/>
    </row>
    <row r="90" spans="4:4" x14ac:dyDescent="0.35">
      <c r="D90" s="30"/>
    </row>
    <row r="91" spans="4:4" x14ac:dyDescent="0.35">
      <c r="D91" s="30"/>
    </row>
    <row r="92" spans="4:4" x14ac:dyDescent="0.35">
      <c r="D92" s="30"/>
    </row>
    <row r="93" spans="4:4" x14ac:dyDescent="0.35">
      <c r="D93" s="30"/>
    </row>
    <row r="94" spans="4:4" x14ac:dyDescent="0.35">
      <c r="D94" s="30"/>
    </row>
    <row r="95" spans="4:4" x14ac:dyDescent="0.35">
      <c r="D95" s="30"/>
    </row>
    <row r="96" spans="4:4" x14ac:dyDescent="0.35">
      <c r="D96" s="30"/>
    </row>
    <row r="97" spans="4:4" x14ac:dyDescent="0.35">
      <c r="D97" s="30"/>
    </row>
    <row r="98" spans="4:4" x14ac:dyDescent="0.35">
      <c r="D98" s="30"/>
    </row>
    <row r="99" spans="4:4" x14ac:dyDescent="0.35">
      <c r="D99" s="30"/>
    </row>
    <row r="100" spans="4:4" x14ac:dyDescent="0.35">
      <c r="D100" s="30"/>
    </row>
    <row r="101" spans="4:4" x14ac:dyDescent="0.35">
      <c r="D101" s="30"/>
    </row>
    <row r="102" spans="4:4" x14ac:dyDescent="0.35">
      <c r="D102" s="30"/>
    </row>
    <row r="103" spans="4:4" x14ac:dyDescent="0.35">
      <c r="D103" s="30"/>
    </row>
    <row r="104" spans="4:4" x14ac:dyDescent="0.35">
      <c r="D104" s="30"/>
    </row>
    <row r="105" spans="4:4" x14ac:dyDescent="0.35">
      <c r="D105" s="30"/>
    </row>
    <row r="106" spans="4:4" x14ac:dyDescent="0.35">
      <c r="D106" s="30"/>
    </row>
    <row r="107" spans="4:4" x14ac:dyDescent="0.35">
      <c r="D107" s="30"/>
    </row>
    <row r="108" spans="4:4" x14ac:dyDescent="0.35">
      <c r="D108" s="30"/>
    </row>
    <row r="109" spans="4:4" x14ac:dyDescent="0.35">
      <c r="D109" s="30"/>
    </row>
    <row r="110" spans="4:4" x14ac:dyDescent="0.35">
      <c r="D110" s="30"/>
    </row>
    <row r="111" spans="4:4" x14ac:dyDescent="0.35">
      <c r="D111" s="30"/>
    </row>
    <row r="112" spans="4:4" x14ac:dyDescent="0.35">
      <c r="D112" s="30"/>
    </row>
    <row r="113" spans="4:4" x14ac:dyDescent="0.35">
      <c r="D113" s="30"/>
    </row>
    <row r="114" spans="4:4" x14ac:dyDescent="0.35">
      <c r="D114" s="30"/>
    </row>
    <row r="115" spans="4:4" x14ac:dyDescent="0.35">
      <c r="D115" s="30"/>
    </row>
    <row r="116" spans="4:4" x14ac:dyDescent="0.35">
      <c r="D116" s="30"/>
    </row>
    <row r="117" spans="4:4" x14ac:dyDescent="0.35">
      <c r="D117" s="30"/>
    </row>
    <row r="118" spans="4:4" x14ac:dyDescent="0.35">
      <c r="D118" s="30"/>
    </row>
    <row r="119" spans="4:4" x14ac:dyDescent="0.35">
      <c r="D119" s="30"/>
    </row>
    <row r="120" spans="4:4" x14ac:dyDescent="0.35">
      <c r="D120" s="30"/>
    </row>
    <row r="121" spans="4:4" x14ac:dyDescent="0.35">
      <c r="D121" s="30"/>
    </row>
    <row r="122" spans="4:4" x14ac:dyDescent="0.35">
      <c r="D122" s="30"/>
    </row>
    <row r="123" spans="4:4" x14ac:dyDescent="0.35">
      <c r="D123" s="30"/>
    </row>
    <row r="124" spans="4:4" x14ac:dyDescent="0.35">
      <c r="D124" s="30"/>
    </row>
    <row r="125" spans="4:4" x14ac:dyDescent="0.35">
      <c r="D125" s="30"/>
    </row>
    <row r="126" spans="4:4" x14ac:dyDescent="0.35">
      <c r="D126" s="30"/>
    </row>
    <row r="127" spans="4:4" x14ac:dyDescent="0.35">
      <c r="D127" s="30"/>
    </row>
    <row r="128" spans="4:4" x14ac:dyDescent="0.35">
      <c r="D128" s="30"/>
    </row>
    <row r="129" spans="4:4" x14ac:dyDescent="0.35">
      <c r="D129" s="30"/>
    </row>
    <row r="130" spans="4:4" x14ac:dyDescent="0.35">
      <c r="D130" s="30"/>
    </row>
    <row r="131" spans="4:4" x14ac:dyDescent="0.35">
      <c r="D131" s="30"/>
    </row>
    <row r="132" spans="4:4" x14ac:dyDescent="0.35">
      <c r="D132" s="30"/>
    </row>
    <row r="133" spans="4:4" x14ac:dyDescent="0.35">
      <c r="D133" s="30"/>
    </row>
    <row r="134" spans="4:4" x14ac:dyDescent="0.35">
      <c r="D134" s="30"/>
    </row>
    <row r="135" spans="4:4" x14ac:dyDescent="0.35">
      <c r="D135" s="30"/>
    </row>
    <row r="136" spans="4:4" x14ac:dyDescent="0.35">
      <c r="D136" s="30"/>
    </row>
    <row r="137" spans="4:4" x14ac:dyDescent="0.35">
      <c r="D137" s="30"/>
    </row>
    <row r="138" spans="4:4" x14ac:dyDescent="0.35">
      <c r="D138" s="30"/>
    </row>
    <row r="139" spans="4:4" x14ac:dyDescent="0.35">
      <c r="D139" s="30"/>
    </row>
    <row r="140" spans="4:4" x14ac:dyDescent="0.35">
      <c r="D140" s="30"/>
    </row>
    <row r="141" spans="4:4" x14ac:dyDescent="0.35">
      <c r="D141" s="30"/>
    </row>
    <row r="142" spans="4:4" x14ac:dyDescent="0.35">
      <c r="D142" s="30"/>
    </row>
    <row r="143" spans="4:4" x14ac:dyDescent="0.35">
      <c r="D143" s="30"/>
    </row>
    <row r="144" spans="4:4" x14ac:dyDescent="0.35">
      <c r="D144" s="30"/>
    </row>
    <row r="145" spans="4:4" x14ac:dyDescent="0.35">
      <c r="D145" s="30"/>
    </row>
    <row r="146" spans="4:4" x14ac:dyDescent="0.35">
      <c r="D146" s="30"/>
    </row>
    <row r="147" spans="4:4" x14ac:dyDescent="0.35">
      <c r="D147" s="30"/>
    </row>
    <row r="148" spans="4:4" x14ac:dyDescent="0.35">
      <c r="D148" s="30"/>
    </row>
    <row r="149" spans="4:4" x14ac:dyDescent="0.35">
      <c r="D149" s="30"/>
    </row>
    <row r="150" spans="4:4" x14ac:dyDescent="0.35">
      <c r="D150" s="30"/>
    </row>
    <row r="151" spans="4:4" x14ac:dyDescent="0.35">
      <c r="D151" s="30"/>
    </row>
    <row r="152" spans="4:4" x14ac:dyDescent="0.35">
      <c r="D152" s="30"/>
    </row>
    <row r="153" spans="4:4" x14ac:dyDescent="0.35">
      <c r="D153" s="30"/>
    </row>
    <row r="154" spans="4:4" x14ac:dyDescent="0.35">
      <c r="D154" s="30"/>
    </row>
    <row r="155" spans="4:4" x14ac:dyDescent="0.35">
      <c r="D155" s="30"/>
    </row>
    <row r="156" spans="4:4" x14ac:dyDescent="0.35">
      <c r="D156" s="30"/>
    </row>
    <row r="157" spans="4:4" x14ac:dyDescent="0.35">
      <c r="D157" s="30"/>
    </row>
    <row r="158" spans="4:4" x14ac:dyDescent="0.35">
      <c r="D158" s="30"/>
    </row>
    <row r="159" spans="4:4" x14ac:dyDescent="0.35">
      <c r="D159" s="30"/>
    </row>
    <row r="160" spans="4:4" x14ac:dyDescent="0.35">
      <c r="D160" s="30"/>
    </row>
    <row r="161" spans="4:4" x14ac:dyDescent="0.35">
      <c r="D161" s="30"/>
    </row>
    <row r="162" spans="4:4" x14ac:dyDescent="0.35">
      <c r="D162" s="30"/>
    </row>
    <row r="163" spans="4:4" x14ac:dyDescent="0.35">
      <c r="D163" s="30"/>
    </row>
    <row r="164" spans="4:4" x14ac:dyDescent="0.35">
      <c r="D164" s="30"/>
    </row>
    <row r="165" spans="4:4" x14ac:dyDescent="0.35">
      <c r="D165" s="30"/>
    </row>
    <row r="166" spans="4:4" x14ac:dyDescent="0.35">
      <c r="D166" s="30"/>
    </row>
    <row r="167" spans="4:4" x14ac:dyDescent="0.35">
      <c r="D167" s="30"/>
    </row>
    <row r="168" spans="4:4" x14ac:dyDescent="0.35">
      <c r="D168" s="30"/>
    </row>
    <row r="169" spans="4:4" x14ac:dyDescent="0.35">
      <c r="D169" s="30"/>
    </row>
    <row r="170" spans="4:4" x14ac:dyDescent="0.35">
      <c r="D170" s="30"/>
    </row>
    <row r="171" spans="4:4" x14ac:dyDescent="0.35">
      <c r="D171" s="30"/>
    </row>
    <row r="172" spans="4:4" x14ac:dyDescent="0.35">
      <c r="D172" s="30"/>
    </row>
    <row r="173" spans="4:4" x14ac:dyDescent="0.35">
      <c r="D173" s="30"/>
    </row>
    <row r="174" spans="4:4" x14ac:dyDescent="0.35">
      <c r="D174" s="30"/>
    </row>
    <row r="175" spans="4:4" x14ac:dyDescent="0.35">
      <c r="D175" s="30"/>
    </row>
    <row r="176" spans="4:4" x14ac:dyDescent="0.35">
      <c r="D176" s="30"/>
    </row>
    <row r="177" spans="4:4" x14ac:dyDescent="0.35">
      <c r="D177" s="30"/>
    </row>
    <row r="178" spans="4:4" x14ac:dyDescent="0.35">
      <c r="D178" s="30"/>
    </row>
    <row r="179" spans="4:4" x14ac:dyDescent="0.35">
      <c r="D179" s="30"/>
    </row>
    <row r="180" spans="4:4" x14ac:dyDescent="0.35">
      <c r="D180" s="30"/>
    </row>
    <row r="181" spans="4:4" x14ac:dyDescent="0.35">
      <c r="D181" s="30"/>
    </row>
    <row r="182" spans="4:4" x14ac:dyDescent="0.35">
      <c r="D182" s="30"/>
    </row>
    <row r="183" spans="4:4" x14ac:dyDescent="0.35">
      <c r="D183" s="30"/>
    </row>
    <row r="184" spans="4:4" x14ac:dyDescent="0.35">
      <c r="D184" s="30"/>
    </row>
    <row r="185" spans="4:4" x14ac:dyDescent="0.35">
      <c r="D185" s="30"/>
    </row>
    <row r="186" spans="4:4" x14ac:dyDescent="0.35">
      <c r="D186" s="30"/>
    </row>
    <row r="187" spans="4:4" x14ac:dyDescent="0.35">
      <c r="D187" s="30"/>
    </row>
    <row r="188" spans="4:4" x14ac:dyDescent="0.35">
      <c r="D188" s="30"/>
    </row>
    <row r="189" spans="4:4" x14ac:dyDescent="0.35">
      <c r="D189" s="30"/>
    </row>
    <row r="190" spans="4:4" x14ac:dyDescent="0.35">
      <c r="D190" s="30"/>
    </row>
    <row r="191" spans="4:4" x14ac:dyDescent="0.35">
      <c r="D191" s="30"/>
    </row>
    <row r="192" spans="4:4" x14ac:dyDescent="0.35">
      <c r="D192" s="30"/>
    </row>
    <row r="193" spans="4:4" x14ac:dyDescent="0.35">
      <c r="D193" s="30"/>
    </row>
    <row r="194" spans="4:4" x14ac:dyDescent="0.35">
      <c r="D194" s="30"/>
    </row>
    <row r="195" spans="4:4" x14ac:dyDescent="0.35">
      <c r="D195" s="30"/>
    </row>
    <row r="196" spans="4:4" x14ac:dyDescent="0.35">
      <c r="D196" s="30"/>
    </row>
    <row r="197" spans="4:4" x14ac:dyDescent="0.35">
      <c r="D197" s="30"/>
    </row>
    <row r="198" spans="4:4" x14ac:dyDescent="0.35">
      <c r="D198" s="30"/>
    </row>
    <row r="199" spans="4:4" x14ac:dyDescent="0.35">
      <c r="D199" s="30"/>
    </row>
    <row r="200" spans="4:4" x14ac:dyDescent="0.35">
      <c r="D200" s="30"/>
    </row>
    <row r="201" spans="4:4" x14ac:dyDescent="0.35">
      <c r="D201" s="30"/>
    </row>
    <row r="202" spans="4:4" x14ac:dyDescent="0.35">
      <c r="D202" s="30"/>
    </row>
    <row r="203" spans="4:4" x14ac:dyDescent="0.35">
      <c r="D203" s="30"/>
    </row>
    <row r="204" spans="4:4" x14ac:dyDescent="0.35">
      <c r="D204" s="30"/>
    </row>
    <row r="205" spans="4:4" x14ac:dyDescent="0.35">
      <c r="D205" s="30"/>
    </row>
    <row r="206" spans="4:4" x14ac:dyDescent="0.35">
      <c r="D206" s="30"/>
    </row>
    <row r="207" spans="4:4" x14ac:dyDescent="0.35">
      <c r="D207" s="30"/>
    </row>
    <row r="208" spans="4:4" x14ac:dyDescent="0.35">
      <c r="D208" s="30"/>
    </row>
    <row r="209" spans="4:4" x14ac:dyDescent="0.35">
      <c r="D209" s="30"/>
    </row>
    <row r="210" spans="4:4" x14ac:dyDescent="0.35">
      <c r="D210" s="30"/>
    </row>
    <row r="211" spans="4:4" x14ac:dyDescent="0.35">
      <c r="D211" s="30"/>
    </row>
    <row r="212" spans="4:4" x14ac:dyDescent="0.35">
      <c r="D212" s="30"/>
    </row>
    <row r="213" spans="4:4" x14ac:dyDescent="0.35">
      <c r="D213" s="30"/>
    </row>
    <row r="214" spans="4:4" x14ac:dyDescent="0.35">
      <c r="D214" s="30"/>
    </row>
    <row r="215" spans="4:4" x14ac:dyDescent="0.35">
      <c r="D215" s="30"/>
    </row>
    <row r="216" spans="4:4" x14ac:dyDescent="0.35">
      <c r="D216" s="30"/>
    </row>
    <row r="217" spans="4:4" x14ac:dyDescent="0.35">
      <c r="D217" s="30"/>
    </row>
    <row r="218" spans="4:4" x14ac:dyDescent="0.35">
      <c r="D218" s="30"/>
    </row>
    <row r="219" spans="4:4" x14ac:dyDescent="0.35">
      <c r="D219" s="30"/>
    </row>
    <row r="220" spans="4:4" x14ac:dyDescent="0.35">
      <c r="D220" s="30"/>
    </row>
    <row r="221" spans="4:4" x14ac:dyDescent="0.35">
      <c r="D221" s="30"/>
    </row>
    <row r="222" spans="4:4" x14ac:dyDescent="0.35">
      <c r="D222" s="30"/>
    </row>
    <row r="223" spans="4:4" x14ac:dyDescent="0.35">
      <c r="D223" s="30"/>
    </row>
    <row r="224" spans="4:4" x14ac:dyDescent="0.35">
      <c r="D224" s="30"/>
    </row>
    <row r="225" spans="4:4" x14ac:dyDescent="0.35">
      <c r="D225" s="30"/>
    </row>
    <row r="226" spans="4:4" x14ac:dyDescent="0.35">
      <c r="D226" s="30"/>
    </row>
    <row r="227" spans="4:4" x14ac:dyDescent="0.35">
      <c r="D227" s="30"/>
    </row>
    <row r="228" spans="4:4" x14ac:dyDescent="0.35">
      <c r="D228" s="30"/>
    </row>
    <row r="229" spans="4:4" x14ac:dyDescent="0.35">
      <c r="D229" s="30"/>
    </row>
    <row r="230" spans="4:4" x14ac:dyDescent="0.35">
      <c r="D230" s="30"/>
    </row>
    <row r="231" spans="4:4" x14ac:dyDescent="0.35">
      <c r="D231" s="30"/>
    </row>
    <row r="232" spans="4:4" x14ac:dyDescent="0.35">
      <c r="D232" s="30"/>
    </row>
    <row r="233" spans="4:4" x14ac:dyDescent="0.35">
      <c r="D233" s="30"/>
    </row>
    <row r="234" spans="4:4" x14ac:dyDescent="0.35">
      <c r="D234" s="30"/>
    </row>
    <row r="235" spans="4:4" x14ac:dyDescent="0.35">
      <c r="D235" s="30"/>
    </row>
    <row r="236" spans="4:4" x14ac:dyDescent="0.35">
      <c r="D236" s="30"/>
    </row>
    <row r="237" spans="4:4" x14ac:dyDescent="0.35">
      <c r="D237" s="30"/>
    </row>
    <row r="238" spans="4:4" x14ac:dyDescent="0.35">
      <c r="D238" s="30"/>
    </row>
    <row r="239" spans="4:4" x14ac:dyDescent="0.35">
      <c r="D239" s="30"/>
    </row>
    <row r="240" spans="4:4" x14ac:dyDescent="0.35">
      <c r="D240" s="30"/>
    </row>
    <row r="241" spans="4:4" x14ac:dyDescent="0.35">
      <c r="D241" s="30"/>
    </row>
    <row r="242" spans="4:4" x14ac:dyDescent="0.35">
      <c r="D242" s="30"/>
    </row>
    <row r="243" spans="4:4" x14ac:dyDescent="0.35">
      <c r="D243" s="30"/>
    </row>
    <row r="244" spans="4:4" x14ac:dyDescent="0.35">
      <c r="D244" s="30"/>
    </row>
    <row r="245" spans="4:4" x14ac:dyDescent="0.35">
      <c r="D245" s="30"/>
    </row>
    <row r="246" spans="4:4" x14ac:dyDescent="0.35">
      <c r="D246" s="30"/>
    </row>
    <row r="247" spans="4:4" x14ac:dyDescent="0.35">
      <c r="D247" s="30"/>
    </row>
    <row r="248" spans="4:4" x14ac:dyDescent="0.35">
      <c r="D248" s="30"/>
    </row>
    <row r="249" spans="4:4" x14ac:dyDescent="0.35">
      <c r="D249" s="30"/>
    </row>
    <row r="250" spans="4:4" x14ac:dyDescent="0.35">
      <c r="D250" s="30"/>
    </row>
    <row r="251" spans="4:4" x14ac:dyDescent="0.35">
      <c r="D251" s="30"/>
    </row>
    <row r="252" spans="4:4" x14ac:dyDescent="0.35">
      <c r="D252" s="30"/>
    </row>
    <row r="253" spans="4:4" x14ac:dyDescent="0.35">
      <c r="D253" s="30"/>
    </row>
    <row r="254" spans="4:4" x14ac:dyDescent="0.35">
      <c r="D254" s="30"/>
    </row>
    <row r="255" spans="4:4" x14ac:dyDescent="0.35">
      <c r="D255" s="30"/>
    </row>
    <row r="256" spans="4:4" x14ac:dyDescent="0.35">
      <c r="D256" s="30"/>
    </row>
    <row r="257" spans="4:4" x14ac:dyDescent="0.35">
      <c r="D257" s="30"/>
    </row>
    <row r="258" spans="4:4" x14ac:dyDescent="0.35">
      <c r="D258" s="30"/>
    </row>
    <row r="259" spans="4:4" x14ac:dyDescent="0.35">
      <c r="D259" s="30"/>
    </row>
    <row r="260" spans="4:4" x14ac:dyDescent="0.35">
      <c r="D260" s="30"/>
    </row>
    <row r="261" spans="4:4" x14ac:dyDescent="0.35">
      <c r="D261" s="30"/>
    </row>
    <row r="262" spans="4:4" x14ac:dyDescent="0.35">
      <c r="D262" s="30"/>
    </row>
    <row r="263" spans="4:4" x14ac:dyDescent="0.35">
      <c r="D263" s="30"/>
    </row>
    <row r="264" spans="4:4" x14ac:dyDescent="0.35">
      <c r="D264" s="30"/>
    </row>
    <row r="265" spans="4:4" x14ac:dyDescent="0.35">
      <c r="D265" s="30"/>
    </row>
    <row r="266" spans="4:4" x14ac:dyDescent="0.35">
      <c r="D266" s="30"/>
    </row>
    <row r="267" spans="4:4" x14ac:dyDescent="0.35">
      <c r="D267" s="30"/>
    </row>
    <row r="268" spans="4:4" x14ac:dyDescent="0.35">
      <c r="D268" s="30"/>
    </row>
    <row r="269" spans="4:4" x14ac:dyDescent="0.35">
      <c r="D269" s="30"/>
    </row>
    <row r="270" spans="4:4" x14ac:dyDescent="0.35">
      <c r="D270" s="30"/>
    </row>
    <row r="271" spans="4:4" x14ac:dyDescent="0.35">
      <c r="D271" s="30"/>
    </row>
    <row r="272" spans="4:4" x14ac:dyDescent="0.35">
      <c r="D272" s="30"/>
    </row>
    <row r="273" spans="4:4" x14ac:dyDescent="0.35">
      <c r="D273" s="30"/>
    </row>
    <row r="274" spans="4:4" x14ac:dyDescent="0.35">
      <c r="D274" s="30"/>
    </row>
    <row r="275" spans="4:4" x14ac:dyDescent="0.35">
      <c r="D275" s="30"/>
    </row>
    <row r="276" spans="4:4" x14ac:dyDescent="0.35">
      <c r="D276" s="30"/>
    </row>
    <row r="277" spans="4:4" x14ac:dyDescent="0.35">
      <c r="D277" s="30"/>
    </row>
    <row r="278" spans="4:4" x14ac:dyDescent="0.35">
      <c r="D278" s="30"/>
    </row>
    <row r="279" spans="4:4" x14ac:dyDescent="0.35">
      <c r="D279" s="30"/>
    </row>
    <row r="280" spans="4:4" x14ac:dyDescent="0.35">
      <c r="D280" s="30"/>
    </row>
    <row r="281" spans="4:4" x14ac:dyDescent="0.35">
      <c r="D281" s="30"/>
    </row>
    <row r="282" spans="4:4" x14ac:dyDescent="0.35">
      <c r="D282" s="30"/>
    </row>
    <row r="283" spans="4:4" x14ac:dyDescent="0.35">
      <c r="D283" s="30"/>
    </row>
    <row r="284" spans="4:4" x14ac:dyDescent="0.35">
      <c r="D284" s="30"/>
    </row>
    <row r="285" spans="4:4" x14ac:dyDescent="0.35">
      <c r="D285" s="30"/>
    </row>
    <row r="286" spans="4:4" x14ac:dyDescent="0.35">
      <c r="D286" s="30"/>
    </row>
    <row r="287" spans="4:4" x14ac:dyDescent="0.35">
      <c r="D287" s="30"/>
    </row>
    <row r="288" spans="4:4" x14ac:dyDescent="0.35">
      <c r="D288" s="30"/>
    </row>
    <row r="289" spans="4:4" x14ac:dyDescent="0.35">
      <c r="D289" s="30"/>
    </row>
    <row r="290" spans="4:4" x14ac:dyDescent="0.35">
      <c r="D290" s="30"/>
    </row>
    <row r="291" spans="4:4" x14ac:dyDescent="0.35">
      <c r="D291" s="30"/>
    </row>
    <row r="292" spans="4:4" x14ac:dyDescent="0.35">
      <c r="D292" s="30"/>
    </row>
    <row r="293" spans="4:4" x14ac:dyDescent="0.35">
      <c r="D293" s="30"/>
    </row>
    <row r="294" spans="4:4" x14ac:dyDescent="0.35">
      <c r="D294" s="30"/>
    </row>
    <row r="295" spans="4:4" x14ac:dyDescent="0.35">
      <c r="D295" s="30"/>
    </row>
    <row r="296" spans="4:4" x14ac:dyDescent="0.35">
      <c r="D296" s="30"/>
    </row>
    <row r="297" spans="4:4" x14ac:dyDescent="0.35">
      <c r="D297" s="30"/>
    </row>
    <row r="298" spans="4:4" x14ac:dyDescent="0.35">
      <c r="D298" s="30"/>
    </row>
    <row r="299" spans="4:4" x14ac:dyDescent="0.35">
      <c r="D299" s="30"/>
    </row>
    <row r="300" spans="4:4" x14ac:dyDescent="0.35">
      <c r="D300" s="30"/>
    </row>
    <row r="301" spans="4:4" x14ac:dyDescent="0.35">
      <c r="D301" s="30"/>
    </row>
    <row r="302" spans="4:4" x14ac:dyDescent="0.35">
      <c r="D302" s="30"/>
    </row>
    <row r="303" spans="4:4" x14ac:dyDescent="0.35">
      <c r="D303" s="30"/>
    </row>
    <row r="304" spans="4:4" x14ac:dyDescent="0.35">
      <c r="D304" s="30"/>
    </row>
    <row r="305" spans="4:4" x14ac:dyDescent="0.35">
      <c r="D305" s="30"/>
    </row>
    <row r="306" spans="4:4" x14ac:dyDescent="0.35">
      <c r="D306" s="30"/>
    </row>
    <row r="307" spans="4:4" x14ac:dyDescent="0.35">
      <c r="D307" s="30"/>
    </row>
    <row r="308" spans="4:4" x14ac:dyDescent="0.35">
      <c r="D308" s="30"/>
    </row>
    <row r="309" spans="4:4" x14ac:dyDescent="0.35">
      <c r="D309" s="30"/>
    </row>
    <row r="310" spans="4:4" x14ac:dyDescent="0.35">
      <c r="D310" s="30"/>
    </row>
    <row r="311" spans="4:4" x14ac:dyDescent="0.35">
      <c r="D311" s="30"/>
    </row>
    <row r="312" spans="4:4" x14ac:dyDescent="0.35">
      <c r="D312" s="30"/>
    </row>
    <row r="313" spans="4:4" x14ac:dyDescent="0.35">
      <c r="D313" s="30"/>
    </row>
    <row r="314" spans="4:4" x14ac:dyDescent="0.35">
      <c r="D314" s="30"/>
    </row>
    <row r="315" spans="4:4" x14ac:dyDescent="0.35">
      <c r="D315" s="30"/>
    </row>
    <row r="316" spans="4:4" x14ac:dyDescent="0.35">
      <c r="D316" s="30"/>
    </row>
    <row r="317" spans="4:4" x14ac:dyDescent="0.35">
      <c r="D317" s="30"/>
    </row>
    <row r="318" spans="4:4" x14ac:dyDescent="0.35">
      <c r="D318" s="30"/>
    </row>
    <row r="319" spans="4:4" x14ac:dyDescent="0.35">
      <c r="D319" s="30"/>
    </row>
    <row r="320" spans="4:4" x14ac:dyDescent="0.35">
      <c r="D320" s="30"/>
    </row>
    <row r="321" spans="4:4" x14ac:dyDescent="0.35">
      <c r="D321" s="30"/>
    </row>
    <row r="322" spans="4:4" x14ac:dyDescent="0.35">
      <c r="D322" s="30"/>
    </row>
    <row r="323" spans="4:4" x14ac:dyDescent="0.35">
      <c r="D323" s="30"/>
    </row>
    <row r="324" spans="4:4" x14ac:dyDescent="0.35">
      <c r="D324" s="30"/>
    </row>
    <row r="325" spans="4:4" x14ac:dyDescent="0.35">
      <c r="D325" s="30"/>
    </row>
    <row r="326" spans="4:4" x14ac:dyDescent="0.35">
      <c r="D326" s="30"/>
    </row>
    <row r="327" spans="4:4" x14ac:dyDescent="0.35">
      <c r="D327" s="30"/>
    </row>
    <row r="328" spans="4:4" x14ac:dyDescent="0.35">
      <c r="D328" s="30"/>
    </row>
    <row r="329" spans="4:4" x14ac:dyDescent="0.35">
      <c r="D329" s="30"/>
    </row>
    <row r="330" spans="4:4" x14ac:dyDescent="0.35">
      <c r="D330" s="30"/>
    </row>
    <row r="331" spans="4:4" x14ac:dyDescent="0.35">
      <c r="D331" s="30"/>
    </row>
    <row r="332" spans="4:4" x14ac:dyDescent="0.35">
      <c r="D332" s="30"/>
    </row>
    <row r="333" spans="4:4" x14ac:dyDescent="0.35">
      <c r="D333" s="30"/>
    </row>
    <row r="334" spans="4:4" x14ac:dyDescent="0.35">
      <c r="D334" s="30"/>
    </row>
    <row r="335" spans="4:4" x14ac:dyDescent="0.35">
      <c r="D335" s="30"/>
    </row>
    <row r="336" spans="4:4" x14ac:dyDescent="0.35">
      <c r="D336" s="30"/>
    </row>
    <row r="337" spans="4:4" x14ac:dyDescent="0.35">
      <c r="D337" s="30"/>
    </row>
    <row r="338" spans="4:4" x14ac:dyDescent="0.35">
      <c r="D338" s="30"/>
    </row>
    <row r="339" spans="4:4" x14ac:dyDescent="0.35">
      <c r="D339" s="30"/>
    </row>
    <row r="340" spans="4:4" x14ac:dyDescent="0.35">
      <c r="D340" s="30"/>
    </row>
    <row r="341" spans="4:4" x14ac:dyDescent="0.35">
      <c r="D341" s="30"/>
    </row>
    <row r="342" spans="4:4" x14ac:dyDescent="0.35">
      <c r="D342" s="30"/>
    </row>
    <row r="343" spans="4:4" x14ac:dyDescent="0.35">
      <c r="D343" s="30"/>
    </row>
    <row r="344" spans="4:4" x14ac:dyDescent="0.35">
      <c r="D344" s="30"/>
    </row>
    <row r="345" spans="4:4" x14ac:dyDescent="0.35">
      <c r="D345" s="30"/>
    </row>
    <row r="346" spans="4:4" x14ac:dyDescent="0.35">
      <c r="D346" s="30"/>
    </row>
    <row r="347" spans="4:4" x14ac:dyDescent="0.35">
      <c r="D347" s="30"/>
    </row>
    <row r="348" spans="4:4" x14ac:dyDescent="0.35">
      <c r="D348" s="30"/>
    </row>
    <row r="349" spans="4:4" x14ac:dyDescent="0.35">
      <c r="D349" s="30"/>
    </row>
    <row r="350" spans="4:4" x14ac:dyDescent="0.35">
      <c r="D350" s="30"/>
    </row>
    <row r="351" spans="4:4" x14ac:dyDescent="0.35">
      <c r="D351" s="30"/>
    </row>
    <row r="352" spans="4:4" x14ac:dyDescent="0.35">
      <c r="D352" s="30"/>
    </row>
    <row r="353" spans="4:4" x14ac:dyDescent="0.35">
      <c r="D353" s="30"/>
    </row>
    <row r="354" spans="4:4" x14ac:dyDescent="0.35">
      <c r="D354" s="30"/>
    </row>
    <row r="355" spans="4:4" x14ac:dyDescent="0.35">
      <c r="D355" s="30"/>
    </row>
    <row r="356" spans="4:4" x14ac:dyDescent="0.35">
      <c r="D356" s="30"/>
    </row>
    <row r="357" spans="4:4" x14ac:dyDescent="0.35">
      <c r="D357" s="30"/>
    </row>
    <row r="358" spans="4:4" x14ac:dyDescent="0.35">
      <c r="D358" s="30"/>
    </row>
    <row r="359" spans="4:4" x14ac:dyDescent="0.35">
      <c r="D359" s="30"/>
    </row>
    <row r="360" spans="4:4" x14ac:dyDescent="0.35">
      <c r="D360" s="30"/>
    </row>
    <row r="361" spans="4:4" x14ac:dyDescent="0.35">
      <c r="D361" s="30"/>
    </row>
    <row r="362" spans="4:4" x14ac:dyDescent="0.35">
      <c r="D362" s="30"/>
    </row>
    <row r="363" spans="4:4" x14ac:dyDescent="0.35">
      <c r="D363" s="30"/>
    </row>
    <row r="364" spans="4:4" x14ac:dyDescent="0.35">
      <c r="D364" s="30"/>
    </row>
    <row r="365" spans="4:4" x14ac:dyDescent="0.35">
      <c r="D365" s="30"/>
    </row>
    <row r="366" spans="4:4" x14ac:dyDescent="0.35">
      <c r="D366" s="30"/>
    </row>
    <row r="367" spans="4:4" x14ac:dyDescent="0.35">
      <c r="D367" s="30"/>
    </row>
    <row r="368" spans="4:4" x14ac:dyDescent="0.35">
      <c r="D368" s="30"/>
    </row>
    <row r="369" spans="4:4" x14ac:dyDescent="0.35">
      <c r="D369" s="30"/>
    </row>
    <row r="370" spans="4:4" x14ac:dyDescent="0.35">
      <c r="D370" s="30"/>
    </row>
    <row r="371" spans="4:4" x14ac:dyDescent="0.35">
      <c r="D371" s="30"/>
    </row>
    <row r="372" spans="4:4" x14ac:dyDescent="0.35">
      <c r="D372" s="30"/>
    </row>
    <row r="373" spans="4:4" x14ac:dyDescent="0.35">
      <c r="D373" s="30"/>
    </row>
    <row r="374" spans="4:4" x14ac:dyDescent="0.35">
      <c r="D374" s="30"/>
    </row>
    <row r="375" spans="4:4" x14ac:dyDescent="0.35">
      <c r="D375" s="30"/>
    </row>
    <row r="376" spans="4:4" x14ac:dyDescent="0.35">
      <c r="D376" s="30"/>
    </row>
    <row r="377" spans="4:4" x14ac:dyDescent="0.35">
      <c r="D377" s="30"/>
    </row>
    <row r="378" spans="4:4" x14ac:dyDescent="0.35">
      <c r="D378" s="30"/>
    </row>
    <row r="379" spans="4:4" x14ac:dyDescent="0.35">
      <c r="D379" s="30"/>
    </row>
    <row r="380" spans="4:4" x14ac:dyDescent="0.35">
      <c r="D380" s="30"/>
    </row>
    <row r="381" spans="4:4" x14ac:dyDescent="0.35">
      <c r="D381" s="30"/>
    </row>
    <row r="382" spans="4:4" x14ac:dyDescent="0.35">
      <c r="D382" s="30"/>
    </row>
    <row r="383" spans="4:4" x14ac:dyDescent="0.35">
      <c r="D383" s="30"/>
    </row>
    <row r="384" spans="4:4" x14ac:dyDescent="0.35">
      <c r="D384" s="30"/>
    </row>
    <row r="385" spans="4:4" x14ac:dyDescent="0.35">
      <c r="D385" s="30"/>
    </row>
    <row r="386" spans="4:4" x14ac:dyDescent="0.35">
      <c r="D386" s="30"/>
    </row>
    <row r="387" spans="4:4" x14ac:dyDescent="0.35">
      <c r="D387" s="30"/>
    </row>
    <row r="388" spans="4:4" x14ac:dyDescent="0.35">
      <c r="D388" s="30"/>
    </row>
    <row r="389" spans="4:4" x14ac:dyDescent="0.35">
      <c r="D389" s="30"/>
    </row>
    <row r="390" spans="4:4" x14ac:dyDescent="0.35">
      <c r="D390" s="30"/>
    </row>
    <row r="391" spans="4:4" x14ac:dyDescent="0.35">
      <c r="D391" s="30"/>
    </row>
    <row r="392" spans="4:4" x14ac:dyDescent="0.35">
      <c r="D392" s="30"/>
    </row>
    <row r="393" spans="4:4" x14ac:dyDescent="0.35">
      <c r="D393" s="30"/>
    </row>
    <row r="394" spans="4:4" x14ac:dyDescent="0.35">
      <c r="D394" s="30"/>
    </row>
    <row r="395" spans="4:4" x14ac:dyDescent="0.35">
      <c r="D395" s="30"/>
    </row>
    <row r="396" spans="4:4" x14ac:dyDescent="0.35">
      <c r="D396" s="30"/>
    </row>
    <row r="397" spans="4:4" x14ac:dyDescent="0.35">
      <c r="D397" s="30"/>
    </row>
    <row r="398" spans="4:4" x14ac:dyDescent="0.35">
      <c r="D398" s="30"/>
    </row>
    <row r="399" spans="4:4" x14ac:dyDescent="0.35">
      <c r="D399" s="30"/>
    </row>
    <row r="400" spans="4:4" x14ac:dyDescent="0.35">
      <c r="D400" s="30"/>
    </row>
    <row r="401" spans="4:4" x14ac:dyDescent="0.35">
      <c r="D401" s="30"/>
    </row>
    <row r="402" spans="4:4" x14ac:dyDescent="0.35">
      <c r="D402" s="30"/>
    </row>
    <row r="403" spans="4:4" x14ac:dyDescent="0.35">
      <c r="D403" s="30"/>
    </row>
    <row r="404" spans="4:4" x14ac:dyDescent="0.35">
      <c r="D404" s="30"/>
    </row>
    <row r="405" spans="4:4" x14ac:dyDescent="0.35">
      <c r="D405" s="30"/>
    </row>
    <row r="406" spans="4:4" x14ac:dyDescent="0.35">
      <c r="D406" s="30"/>
    </row>
    <row r="407" spans="4:4" x14ac:dyDescent="0.35">
      <c r="D407" s="30"/>
    </row>
    <row r="408" spans="4:4" x14ac:dyDescent="0.35">
      <c r="D408" s="30"/>
    </row>
    <row r="409" spans="4:4" x14ac:dyDescent="0.35">
      <c r="D409" s="30"/>
    </row>
    <row r="410" spans="4:4" x14ac:dyDescent="0.35">
      <c r="D410" s="30"/>
    </row>
    <row r="411" spans="4:4" x14ac:dyDescent="0.35">
      <c r="D411" s="30"/>
    </row>
    <row r="412" spans="4:4" x14ac:dyDescent="0.35">
      <c r="D412" s="30"/>
    </row>
    <row r="413" spans="4:4" x14ac:dyDescent="0.35">
      <c r="D413" s="30"/>
    </row>
    <row r="414" spans="4:4" x14ac:dyDescent="0.35">
      <c r="D414" s="30"/>
    </row>
    <row r="415" spans="4:4" x14ac:dyDescent="0.35">
      <c r="D415" s="30"/>
    </row>
    <row r="416" spans="4:4" x14ac:dyDescent="0.35">
      <c r="D416" s="30"/>
    </row>
    <row r="417" spans="4:4" x14ac:dyDescent="0.35">
      <c r="D417" s="30"/>
    </row>
    <row r="418" spans="4:4" x14ac:dyDescent="0.35">
      <c r="D418" s="30"/>
    </row>
    <row r="419" spans="4:4" x14ac:dyDescent="0.35">
      <c r="D419" s="30"/>
    </row>
    <row r="420" spans="4:4" x14ac:dyDescent="0.35">
      <c r="D420" s="30"/>
    </row>
    <row r="421" spans="4:4" x14ac:dyDescent="0.35">
      <c r="D421" s="30"/>
    </row>
    <row r="422" spans="4:4" x14ac:dyDescent="0.35">
      <c r="D422" s="30"/>
    </row>
    <row r="423" spans="4:4" x14ac:dyDescent="0.35">
      <c r="D423" s="30"/>
    </row>
    <row r="424" spans="4:4" x14ac:dyDescent="0.35">
      <c r="D424" s="30"/>
    </row>
    <row r="425" spans="4:4" x14ac:dyDescent="0.35">
      <c r="D425" s="30"/>
    </row>
    <row r="426" spans="4:4" x14ac:dyDescent="0.35">
      <c r="D426" s="30"/>
    </row>
    <row r="427" spans="4:4" x14ac:dyDescent="0.35">
      <c r="D427" s="30"/>
    </row>
    <row r="428" spans="4:4" x14ac:dyDescent="0.35">
      <c r="D428" s="30"/>
    </row>
    <row r="429" spans="4:4" x14ac:dyDescent="0.35">
      <c r="D429" s="30"/>
    </row>
    <row r="430" spans="4:4" x14ac:dyDescent="0.35">
      <c r="D430" s="30"/>
    </row>
    <row r="431" spans="4:4" x14ac:dyDescent="0.35">
      <c r="D431" s="30"/>
    </row>
    <row r="432" spans="4:4" x14ac:dyDescent="0.35">
      <c r="D432" s="30"/>
    </row>
    <row r="433" spans="4:4" x14ac:dyDescent="0.35">
      <c r="D433" s="30"/>
    </row>
    <row r="434" spans="4:4" x14ac:dyDescent="0.35">
      <c r="D434" s="30"/>
    </row>
    <row r="435" spans="4:4" x14ac:dyDescent="0.35">
      <c r="D435" s="30"/>
    </row>
    <row r="436" spans="4:4" x14ac:dyDescent="0.35">
      <c r="D436" s="30"/>
    </row>
    <row r="437" spans="4:4" x14ac:dyDescent="0.35">
      <c r="D437" s="30"/>
    </row>
    <row r="438" spans="4:4" x14ac:dyDescent="0.35">
      <c r="D438" s="30"/>
    </row>
    <row r="439" spans="4:4" x14ac:dyDescent="0.35">
      <c r="D439" s="30"/>
    </row>
    <row r="440" spans="4:4" x14ac:dyDescent="0.35">
      <c r="D440" s="30"/>
    </row>
    <row r="441" spans="4:4" x14ac:dyDescent="0.35">
      <c r="D441" s="30"/>
    </row>
    <row r="442" spans="4:4" x14ac:dyDescent="0.35">
      <c r="D442" s="30"/>
    </row>
    <row r="443" spans="4:4" x14ac:dyDescent="0.35">
      <c r="D443" s="30"/>
    </row>
    <row r="444" spans="4:4" x14ac:dyDescent="0.35">
      <c r="D444" s="30"/>
    </row>
    <row r="445" spans="4:4" x14ac:dyDescent="0.35">
      <c r="D445" s="30"/>
    </row>
    <row r="446" spans="4:4" x14ac:dyDescent="0.35">
      <c r="D446" s="30"/>
    </row>
    <row r="447" spans="4:4" x14ac:dyDescent="0.35">
      <c r="D447" s="30"/>
    </row>
    <row r="448" spans="4:4" x14ac:dyDescent="0.35">
      <c r="D448" s="30"/>
    </row>
    <row r="449" spans="4:4" x14ac:dyDescent="0.35">
      <c r="D449" s="30"/>
    </row>
    <row r="450" spans="4:4" x14ac:dyDescent="0.35">
      <c r="D450" s="30"/>
    </row>
    <row r="451" spans="4:4" x14ac:dyDescent="0.35">
      <c r="D451" s="30"/>
    </row>
    <row r="452" spans="4:4" x14ac:dyDescent="0.35">
      <c r="D452" s="30"/>
    </row>
    <row r="453" spans="4:4" x14ac:dyDescent="0.35">
      <c r="D453" s="30"/>
    </row>
    <row r="454" spans="4:4" x14ac:dyDescent="0.35">
      <c r="D454" s="30"/>
    </row>
    <row r="455" spans="4:4" x14ac:dyDescent="0.35">
      <c r="D455" s="30"/>
    </row>
    <row r="456" spans="4:4" x14ac:dyDescent="0.35">
      <c r="D456" s="30"/>
    </row>
    <row r="457" spans="4:4" x14ac:dyDescent="0.35">
      <c r="D457" s="30"/>
    </row>
    <row r="458" spans="4:4" x14ac:dyDescent="0.35">
      <c r="D458" s="30"/>
    </row>
    <row r="459" spans="4:4" x14ac:dyDescent="0.35">
      <c r="D459" s="30"/>
    </row>
    <row r="460" spans="4:4" x14ac:dyDescent="0.35">
      <c r="D460" s="30"/>
    </row>
    <row r="461" spans="4:4" x14ac:dyDescent="0.35">
      <c r="D461" s="30"/>
    </row>
    <row r="462" spans="4:4" x14ac:dyDescent="0.35">
      <c r="D462" s="30"/>
    </row>
    <row r="463" spans="4:4" x14ac:dyDescent="0.35">
      <c r="D463" s="30"/>
    </row>
    <row r="464" spans="4:4" x14ac:dyDescent="0.35">
      <c r="D464" s="30"/>
    </row>
    <row r="465" spans="4:4" x14ac:dyDescent="0.35">
      <c r="D465" s="30"/>
    </row>
    <row r="466" spans="4:4" x14ac:dyDescent="0.35">
      <c r="D466" s="30"/>
    </row>
    <row r="467" spans="4:4" x14ac:dyDescent="0.35">
      <c r="D467" s="30"/>
    </row>
    <row r="468" spans="4:4" x14ac:dyDescent="0.35">
      <c r="D468" s="30"/>
    </row>
    <row r="469" spans="4:4" x14ac:dyDescent="0.35">
      <c r="D469" s="30"/>
    </row>
    <row r="470" spans="4:4" x14ac:dyDescent="0.35">
      <c r="D470" s="30"/>
    </row>
    <row r="471" spans="4:4" x14ac:dyDescent="0.35">
      <c r="D471" s="30"/>
    </row>
    <row r="472" spans="4:4" x14ac:dyDescent="0.35">
      <c r="D472" s="30"/>
    </row>
    <row r="473" spans="4:4" x14ac:dyDescent="0.35">
      <c r="D473" s="30"/>
    </row>
    <row r="474" spans="4:4" x14ac:dyDescent="0.35">
      <c r="D474" s="30"/>
    </row>
    <row r="475" spans="4:4" x14ac:dyDescent="0.35">
      <c r="D475" s="30"/>
    </row>
    <row r="476" spans="4:4" x14ac:dyDescent="0.35">
      <c r="D476" s="30"/>
    </row>
    <row r="477" spans="4:4" x14ac:dyDescent="0.35">
      <c r="D477" s="30"/>
    </row>
    <row r="478" spans="4:4" x14ac:dyDescent="0.35">
      <c r="D478" s="30"/>
    </row>
    <row r="479" spans="4:4" x14ac:dyDescent="0.35">
      <c r="D479" s="30"/>
    </row>
    <row r="480" spans="4:4" x14ac:dyDescent="0.35">
      <c r="D480" s="30"/>
    </row>
    <row r="481" spans="4:4" x14ac:dyDescent="0.35">
      <c r="D481" s="30"/>
    </row>
    <row r="482" spans="4:4" x14ac:dyDescent="0.35">
      <c r="D482" s="30"/>
    </row>
    <row r="483" spans="4:4" x14ac:dyDescent="0.35">
      <c r="D483" s="30"/>
    </row>
    <row r="484" spans="4:4" x14ac:dyDescent="0.35">
      <c r="D484" s="30"/>
    </row>
    <row r="485" spans="4:4" x14ac:dyDescent="0.35">
      <c r="D485" s="30"/>
    </row>
    <row r="486" spans="4:4" x14ac:dyDescent="0.35">
      <c r="D486" s="30"/>
    </row>
    <row r="487" spans="4:4" x14ac:dyDescent="0.35">
      <c r="D487" s="30"/>
    </row>
    <row r="488" spans="4:4" x14ac:dyDescent="0.35">
      <c r="D488" s="30"/>
    </row>
    <row r="489" spans="4:4" x14ac:dyDescent="0.35">
      <c r="D489" s="30"/>
    </row>
    <row r="490" spans="4:4" x14ac:dyDescent="0.35">
      <c r="D490" s="30"/>
    </row>
    <row r="491" spans="4:4" x14ac:dyDescent="0.35">
      <c r="D491" s="30"/>
    </row>
    <row r="492" spans="4:4" x14ac:dyDescent="0.35">
      <c r="D492" s="30"/>
    </row>
    <row r="493" spans="4:4" x14ac:dyDescent="0.35">
      <c r="D493" s="30"/>
    </row>
    <row r="494" spans="4:4" x14ac:dyDescent="0.35">
      <c r="D494" s="30"/>
    </row>
    <row r="495" spans="4:4" x14ac:dyDescent="0.35">
      <c r="D495" s="30"/>
    </row>
    <row r="496" spans="4:4" x14ac:dyDescent="0.35">
      <c r="D496" s="30"/>
    </row>
    <row r="497" spans="4:4" x14ac:dyDescent="0.35">
      <c r="D497" s="30"/>
    </row>
    <row r="498" spans="4:4" x14ac:dyDescent="0.35">
      <c r="D498" s="30"/>
    </row>
    <row r="499" spans="4:4" x14ac:dyDescent="0.35">
      <c r="D499" s="30"/>
    </row>
    <row r="500" spans="4:4" x14ac:dyDescent="0.35">
      <c r="D500" s="30"/>
    </row>
    <row r="501" spans="4:4" x14ac:dyDescent="0.35">
      <c r="D501" s="30"/>
    </row>
    <row r="502" spans="4:4" x14ac:dyDescent="0.35">
      <c r="D502" s="30"/>
    </row>
    <row r="503" spans="4:4" x14ac:dyDescent="0.35">
      <c r="D503" s="30"/>
    </row>
    <row r="504" spans="4:4" x14ac:dyDescent="0.35">
      <c r="D504" s="30"/>
    </row>
    <row r="505" spans="4:4" x14ac:dyDescent="0.35">
      <c r="D505" s="30"/>
    </row>
    <row r="506" spans="4:4" x14ac:dyDescent="0.35">
      <c r="D506" s="30"/>
    </row>
    <row r="507" spans="4:4" x14ac:dyDescent="0.35">
      <c r="D507" s="30"/>
    </row>
    <row r="508" spans="4:4" x14ac:dyDescent="0.35">
      <c r="D508" s="30"/>
    </row>
    <row r="509" spans="4:4" x14ac:dyDescent="0.35">
      <c r="D509" s="30"/>
    </row>
    <row r="510" spans="4:4" x14ac:dyDescent="0.35">
      <c r="D510" s="30"/>
    </row>
    <row r="511" spans="4:4" x14ac:dyDescent="0.35">
      <c r="D511" s="30"/>
    </row>
    <row r="512" spans="4:4" x14ac:dyDescent="0.35">
      <c r="D512" s="30"/>
    </row>
    <row r="513" spans="4:4" x14ac:dyDescent="0.35">
      <c r="D513" s="30"/>
    </row>
    <row r="514" spans="4:4" x14ac:dyDescent="0.35">
      <c r="D514" s="30"/>
    </row>
    <row r="515" spans="4:4" x14ac:dyDescent="0.35">
      <c r="D515" s="30"/>
    </row>
    <row r="516" spans="4:4" x14ac:dyDescent="0.35">
      <c r="D516" s="30"/>
    </row>
    <row r="517" spans="4:4" x14ac:dyDescent="0.35">
      <c r="D517" s="30"/>
    </row>
    <row r="518" spans="4:4" x14ac:dyDescent="0.35">
      <c r="D518" s="30"/>
    </row>
    <row r="519" spans="4:4" x14ac:dyDescent="0.35">
      <c r="D519" s="30"/>
    </row>
    <row r="520" spans="4:4" x14ac:dyDescent="0.35">
      <c r="D520" s="30"/>
    </row>
    <row r="521" spans="4:4" x14ac:dyDescent="0.35">
      <c r="D521" s="30"/>
    </row>
    <row r="522" spans="4:4" x14ac:dyDescent="0.35">
      <c r="D522" s="30"/>
    </row>
    <row r="523" spans="4:4" x14ac:dyDescent="0.35">
      <c r="D523" s="30"/>
    </row>
    <row r="524" spans="4:4" x14ac:dyDescent="0.35">
      <c r="D524" s="30"/>
    </row>
    <row r="525" spans="4:4" x14ac:dyDescent="0.35">
      <c r="D525" s="30"/>
    </row>
    <row r="526" spans="4:4" x14ac:dyDescent="0.35">
      <c r="D526" s="30"/>
    </row>
    <row r="527" spans="4:4" x14ac:dyDescent="0.35">
      <c r="D527" s="30"/>
    </row>
    <row r="528" spans="4:4" x14ac:dyDescent="0.35">
      <c r="D528" s="30"/>
    </row>
    <row r="529" spans="4:4" x14ac:dyDescent="0.35">
      <c r="D529" s="30"/>
    </row>
    <row r="530" spans="4:4" x14ac:dyDescent="0.35">
      <c r="D530" s="30"/>
    </row>
    <row r="531" spans="4:4" x14ac:dyDescent="0.35">
      <c r="D531" s="30"/>
    </row>
    <row r="532" spans="4:4" x14ac:dyDescent="0.35">
      <c r="D532" s="30"/>
    </row>
    <row r="533" spans="4:4" x14ac:dyDescent="0.35">
      <c r="D533" s="30"/>
    </row>
    <row r="534" spans="4:4" x14ac:dyDescent="0.35">
      <c r="D534" s="30"/>
    </row>
    <row r="535" spans="4:4" x14ac:dyDescent="0.35">
      <c r="D535" s="30"/>
    </row>
    <row r="536" spans="4:4" x14ac:dyDescent="0.35">
      <c r="D536" s="30"/>
    </row>
    <row r="537" spans="4:4" x14ac:dyDescent="0.35">
      <c r="D537" s="30"/>
    </row>
    <row r="538" spans="4:4" x14ac:dyDescent="0.35">
      <c r="D538" s="30"/>
    </row>
    <row r="539" spans="4:4" x14ac:dyDescent="0.35">
      <c r="D539" s="30"/>
    </row>
    <row r="540" spans="4:4" x14ac:dyDescent="0.35">
      <c r="D540" s="30"/>
    </row>
    <row r="541" spans="4:4" x14ac:dyDescent="0.35">
      <c r="D541" s="30"/>
    </row>
    <row r="542" spans="4:4" x14ac:dyDescent="0.35">
      <c r="D542" s="30"/>
    </row>
    <row r="543" spans="4:4" x14ac:dyDescent="0.35">
      <c r="D543" s="30"/>
    </row>
    <row r="544" spans="4:4" x14ac:dyDescent="0.35">
      <c r="D544" s="30"/>
    </row>
    <row r="545" spans="4:4" x14ac:dyDescent="0.35">
      <c r="D545" s="30"/>
    </row>
    <row r="546" spans="4:4" x14ac:dyDescent="0.35">
      <c r="D546" s="30"/>
    </row>
    <row r="547" spans="4:4" x14ac:dyDescent="0.35">
      <c r="D547" s="30"/>
    </row>
    <row r="548" spans="4:4" x14ac:dyDescent="0.35">
      <c r="D548" s="30"/>
    </row>
    <row r="549" spans="4:4" x14ac:dyDescent="0.35">
      <c r="D549" s="30"/>
    </row>
    <row r="550" spans="4:4" x14ac:dyDescent="0.35">
      <c r="D550" s="30"/>
    </row>
    <row r="551" spans="4:4" x14ac:dyDescent="0.35">
      <c r="D551" s="30"/>
    </row>
    <row r="552" spans="4:4" x14ac:dyDescent="0.35">
      <c r="D552" s="30"/>
    </row>
    <row r="553" spans="4:4" x14ac:dyDescent="0.35">
      <c r="D553" s="30"/>
    </row>
    <row r="554" spans="4:4" x14ac:dyDescent="0.35">
      <c r="D554" s="30"/>
    </row>
    <row r="555" spans="4:4" x14ac:dyDescent="0.35">
      <c r="D555" s="30"/>
    </row>
    <row r="556" spans="4:4" x14ac:dyDescent="0.35">
      <c r="D556" s="30"/>
    </row>
    <row r="557" spans="4:4" x14ac:dyDescent="0.35">
      <c r="D557" s="30"/>
    </row>
    <row r="558" spans="4:4" x14ac:dyDescent="0.35">
      <c r="D558" s="30"/>
    </row>
    <row r="559" spans="4:4" x14ac:dyDescent="0.35">
      <c r="D559" s="30"/>
    </row>
    <row r="560" spans="4:4" x14ac:dyDescent="0.35">
      <c r="D560" s="30"/>
    </row>
    <row r="561" spans="4:4" x14ac:dyDescent="0.35">
      <c r="D561" s="30"/>
    </row>
    <row r="562" spans="4:4" x14ac:dyDescent="0.35">
      <c r="D562" s="30"/>
    </row>
    <row r="563" spans="4:4" x14ac:dyDescent="0.35">
      <c r="D563" s="30"/>
    </row>
    <row r="564" spans="4:4" x14ac:dyDescent="0.35">
      <c r="D564" s="30"/>
    </row>
    <row r="565" spans="4:4" x14ac:dyDescent="0.35">
      <c r="D565" s="30"/>
    </row>
    <row r="566" spans="4:4" x14ac:dyDescent="0.35">
      <c r="D566" s="30"/>
    </row>
    <row r="567" spans="4:4" x14ac:dyDescent="0.35">
      <c r="D567" s="30"/>
    </row>
    <row r="568" spans="4:4" x14ac:dyDescent="0.35">
      <c r="D568" s="30"/>
    </row>
    <row r="569" spans="4:4" x14ac:dyDescent="0.35">
      <c r="D569" s="30"/>
    </row>
    <row r="570" spans="4:4" x14ac:dyDescent="0.35">
      <c r="D570" s="30"/>
    </row>
    <row r="571" spans="4:4" x14ac:dyDescent="0.35">
      <c r="D571" s="30"/>
    </row>
    <row r="572" spans="4:4" x14ac:dyDescent="0.35">
      <c r="D572" s="30"/>
    </row>
    <row r="573" spans="4:4" x14ac:dyDescent="0.35">
      <c r="D573" s="30"/>
    </row>
    <row r="574" spans="4:4" x14ac:dyDescent="0.35">
      <c r="D574" s="30"/>
    </row>
    <row r="575" spans="4:4" x14ac:dyDescent="0.35">
      <c r="D575" s="30"/>
    </row>
    <row r="576" spans="4:4" x14ac:dyDescent="0.35">
      <c r="D576" s="30"/>
    </row>
    <row r="577" spans="4:4" x14ac:dyDescent="0.35">
      <c r="D577" s="30"/>
    </row>
    <row r="578" spans="4:4" x14ac:dyDescent="0.35">
      <c r="D578" s="30"/>
    </row>
    <row r="579" spans="4:4" x14ac:dyDescent="0.35">
      <c r="D579" s="30"/>
    </row>
    <row r="580" spans="4:4" x14ac:dyDescent="0.35">
      <c r="D580" s="30"/>
    </row>
    <row r="581" spans="4:4" x14ac:dyDescent="0.35">
      <c r="D581" s="30"/>
    </row>
    <row r="582" spans="4:4" x14ac:dyDescent="0.35">
      <c r="D582" s="30"/>
    </row>
    <row r="583" spans="4:4" x14ac:dyDescent="0.35">
      <c r="D583" s="30"/>
    </row>
    <row r="584" spans="4:4" x14ac:dyDescent="0.35">
      <c r="D584" s="30"/>
    </row>
    <row r="585" spans="4:4" x14ac:dyDescent="0.35">
      <c r="D585" s="30"/>
    </row>
    <row r="586" spans="4:4" x14ac:dyDescent="0.35">
      <c r="D586" s="30"/>
    </row>
    <row r="587" spans="4:4" x14ac:dyDescent="0.35">
      <c r="D587" s="30"/>
    </row>
    <row r="588" spans="4:4" x14ac:dyDescent="0.35">
      <c r="D588" s="30"/>
    </row>
    <row r="589" spans="4:4" x14ac:dyDescent="0.35">
      <c r="D589" s="30"/>
    </row>
    <row r="590" spans="4:4" x14ac:dyDescent="0.35">
      <c r="D590" s="30"/>
    </row>
    <row r="591" spans="4:4" x14ac:dyDescent="0.35">
      <c r="D591" s="30"/>
    </row>
    <row r="592" spans="4:4" x14ac:dyDescent="0.35">
      <c r="D592" s="30"/>
    </row>
    <row r="593" spans="4:4" x14ac:dyDescent="0.35">
      <c r="D593" s="30"/>
    </row>
    <row r="594" spans="4:4" x14ac:dyDescent="0.35">
      <c r="D594" s="30"/>
    </row>
    <row r="595" spans="4:4" x14ac:dyDescent="0.35">
      <c r="D595" s="30"/>
    </row>
    <row r="596" spans="4:4" x14ac:dyDescent="0.35">
      <c r="D596" s="30"/>
    </row>
    <row r="597" spans="4:4" x14ac:dyDescent="0.35">
      <c r="D597" s="30"/>
    </row>
    <row r="598" spans="4:4" x14ac:dyDescent="0.35">
      <c r="D598" s="30"/>
    </row>
    <row r="599" spans="4:4" x14ac:dyDescent="0.35">
      <c r="D599" s="30"/>
    </row>
    <row r="600" spans="4:4" x14ac:dyDescent="0.35">
      <c r="D600" s="30"/>
    </row>
    <row r="601" spans="4:4" x14ac:dyDescent="0.35">
      <c r="D601" s="30"/>
    </row>
    <row r="602" spans="4:4" x14ac:dyDescent="0.35">
      <c r="D602" s="30"/>
    </row>
    <row r="603" spans="4:4" x14ac:dyDescent="0.35">
      <c r="D603" s="30"/>
    </row>
    <row r="604" spans="4:4" x14ac:dyDescent="0.35">
      <c r="D604" s="30"/>
    </row>
    <row r="605" spans="4:4" x14ac:dyDescent="0.35">
      <c r="D605" s="30"/>
    </row>
    <row r="606" spans="4:4" x14ac:dyDescent="0.35">
      <c r="D606" s="30"/>
    </row>
    <row r="607" spans="4:4" x14ac:dyDescent="0.35">
      <c r="D607" s="30"/>
    </row>
    <row r="608" spans="4:4" x14ac:dyDescent="0.35">
      <c r="D608" s="30"/>
    </row>
    <row r="609" spans="4:4" x14ac:dyDescent="0.35">
      <c r="D609" s="30"/>
    </row>
    <row r="610" spans="4:4" x14ac:dyDescent="0.35">
      <c r="D610" s="30"/>
    </row>
    <row r="611" spans="4:4" x14ac:dyDescent="0.35">
      <c r="D611" s="30"/>
    </row>
    <row r="612" spans="4:4" x14ac:dyDescent="0.35">
      <c r="D612" s="30"/>
    </row>
    <row r="613" spans="4:4" x14ac:dyDescent="0.35">
      <c r="D613" s="30"/>
    </row>
    <row r="614" spans="4:4" x14ac:dyDescent="0.35">
      <c r="D614" s="30"/>
    </row>
    <row r="615" spans="4:4" x14ac:dyDescent="0.35">
      <c r="D615" s="30"/>
    </row>
    <row r="616" spans="4:4" x14ac:dyDescent="0.35">
      <c r="D616" s="30"/>
    </row>
    <row r="617" spans="4:4" x14ac:dyDescent="0.35">
      <c r="D617" s="30"/>
    </row>
    <row r="618" spans="4:4" x14ac:dyDescent="0.35">
      <c r="D618" s="30"/>
    </row>
    <row r="619" spans="4:4" x14ac:dyDescent="0.35">
      <c r="D619" s="30"/>
    </row>
    <row r="620" spans="4:4" x14ac:dyDescent="0.35">
      <c r="D620" s="30"/>
    </row>
    <row r="621" spans="4:4" x14ac:dyDescent="0.35">
      <c r="D621" s="30"/>
    </row>
    <row r="622" spans="4:4" x14ac:dyDescent="0.35">
      <c r="D622" s="30"/>
    </row>
    <row r="623" spans="4:4" x14ac:dyDescent="0.35">
      <c r="D623" s="30"/>
    </row>
    <row r="624" spans="4:4" x14ac:dyDescent="0.35">
      <c r="D624" s="30"/>
    </row>
    <row r="625" spans="4:4" x14ac:dyDescent="0.35">
      <c r="D625" s="30"/>
    </row>
    <row r="626" spans="4:4" x14ac:dyDescent="0.35">
      <c r="D626" s="30"/>
    </row>
    <row r="627" spans="4:4" x14ac:dyDescent="0.35">
      <c r="D627" s="30"/>
    </row>
    <row r="628" spans="4:4" x14ac:dyDescent="0.35">
      <c r="D628" s="30"/>
    </row>
    <row r="629" spans="4:4" x14ac:dyDescent="0.35">
      <c r="D629" s="30"/>
    </row>
    <row r="630" spans="4:4" x14ac:dyDescent="0.35">
      <c r="D630" s="30"/>
    </row>
    <row r="631" spans="4:4" x14ac:dyDescent="0.35">
      <c r="D631" s="30"/>
    </row>
    <row r="632" spans="4:4" x14ac:dyDescent="0.35">
      <c r="D632" s="30"/>
    </row>
    <row r="633" spans="4:4" x14ac:dyDescent="0.35">
      <c r="D633" s="30"/>
    </row>
    <row r="634" spans="4:4" x14ac:dyDescent="0.35">
      <c r="D634" s="30"/>
    </row>
    <row r="635" spans="4:4" x14ac:dyDescent="0.35">
      <c r="D635" s="30"/>
    </row>
    <row r="636" spans="4:4" x14ac:dyDescent="0.35">
      <c r="D636" s="30"/>
    </row>
    <row r="637" spans="4:4" x14ac:dyDescent="0.35">
      <c r="D637" s="30"/>
    </row>
    <row r="638" spans="4:4" x14ac:dyDescent="0.35">
      <c r="D638" s="30"/>
    </row>
    <row r="639" spans="4:4" x14ac:dyDescent="0.35">
      <c r="D639" s="30"/>
    </row>
    <row r="640" spans="4:4" x14ac:dyDescent="0.35">
      <c r="D640" s="30"/>
    </row>
    <row r="641" spans="4:4" x14ac:dyDescent="0.35">
      <c r="D641" s="30"/>
    </row>
    <row r="642" spans="4:4" x14ac:dyDescent="0.35">
      <c r="D642" s="30"/>
    </row>
    <row r="643" spans="4:4" x14ac:dyDescent="0.35">
      <c r="D643" s="30"/>
    </row>
    <row r="644" spans="4:4" x14ac:dyDescent="0.35">
      <c r="D644" s="30"/>
    </row>
    <row r="645" spans="4:4" x14ac:dyDescent="0.35">
      <c r="D645" s="30"/>
    </row>
    <row r="646" spans="4:4" x14ac:dyDescent="0.35">
      <c r="D646" s="30"/>
    </row>
    <row r="647" spans="4:4" x14ac:dyDescent="0.35">
      <c r="D647" s="30"/>
    </row>
    <row r="648" spans="4:4" x14ac:dyDescent="0.35">
      <c r="D648" s="30"/>
    </row>
    <row r="649" spans="4:4" x14ac:dyDescent="0.35">
      <c r="D649" s="30"/>
    </row>
    <row r="650" spans="4:4" x14ac:dyDescent="0.35">
      <c r="D650" s="30"/>
    </row>
    <row r="651" spans="4:4" x14ac:dyDescent="0.35">
      <c r="D651" s="30"/>
    </row>
    <row r="652" spans="4:4" x14ac:dyDescent="0.35">
      <c r="D652" s="30"/>
    </row>
    <row r="653" spans="4:4" x14ac:dyDescent="0.35">
      <c r="D653" s="30"/>
    </row>
    <row r="654" spans="4:4" x14ac:dyDescent="0.35">
      <c r="D654" s="30"/>
    </row>
    <row r="655" spans="4:4" x14ac:dyDescent="0.35">
      <c r="D655" s="30"/>
    </row>
    <row r="656" spans="4:4" x14ac:dyDescent="0.35">
      <c r="D656" s="30"/>
    </row>
    <row r="657" spans="4:4" x14ac:dyDescent="0.35">
      <c r="D657" s="30"/>
    </row>
    <row r="658" spans="4:4" x14ac:dyDescent="0.35">
      <c r="D658" s="30"/>
    </row>
    <row r="659" spans="4:4" x14ac:dyDescent="0.35">
      <c r="D659" s="30"/>
    </row>
    <row r="660" spans="4:4" x14ac:dyDescent="0.35">
      <c r="D660" s="30"/>
    </row>
    <row r="661" spans="4:4" x14ac:dyDescent="0.35">
      <c r="D661" s="30"/>
    </row>
    <row r="662" spans="4:4" x14ac:dyDescent="0.35">
      <c r="D662" s="30"/>
    </row>
    <row r="663" spans="4:4" x14ac:dyDescent="0.35">
      <c r="D663" s="30"/>
    </row>
    <row r="664" spans="4:4" x14ac:dyDescent="0.35">
      <c r="D664" s="30"/>
    </row>
    <row r="665" spans="4:4" x14ac:dyDescent="0.35">
      <c r="D665" s="30"/>
    </row>
    <row r="666" spans="4:4" x14ac:dyDescent="0.35">
      <c r="D666" s="30"/>
    </row>
    <row r="667" spans="4:4" x14ac:dyDescent="0.35">
      <c r="D667" s="30"/>
    </row>
    <row r="668" spans="4:4" x14ac:dyDescent="0.35">
      <c r="D668" s="30"/>
    </row>
    <row r="669" spans="4:4" x14ac:dyDescent="0.35">
      <c r="D669" s="30"/>
    </row>
    <row r="670" spans="4:4" x14ac:dyDescent="0.35">
      <c r="D670" s="30"/>
    </row>
    <row r="671" spans="4:4" x14ac:dyDescent="0.35">
      <c r="D671" s="30"/>
    </row>
    <row r="672" spans="4:4" x14ac:dyDescent="0.35">
      <c r="D672" s="30"/>
    </row>
    <row r="673" spans="4:4" x14ac:dyDescent="0.35">
      <c r="D673" s="30"/>
    </row>
    <row r="674" spans="4:4" x14ac:dyDescent="0.35">
      <c r="D674" s="30"/>
    </row>
    <row r="675" spans="4:4" x14ac:dyDescent="0.35">
      <c r="D675" s="30"/>
    </row>
    <row r="676" spans="4:4" x14ac:dyDescent="0.35">
      <c r="D676" s="30"/>
    </row>
    <row r="677" spans="4:4" x14ac:dyDescent="0.35">
      <c r="D677" s="30"/>
    </row>
    <row r="678" spans="4:4" x14ac:dyDescent="0.35">
      <c r="D678" s="30"/>
    </row>
    <row r="679" spans="4:4" x14ac:dyDescent="0.35">
      <c r="D679" s="30"/>
    </row>
    <row r="680" spans="4:4" x14ac:dyDescent="0.35">
      <c r="D680" s="30"/>
    </row>
    <row r="681" spans="4:4" x14ac:dyDescent="0.35">
      <c r="D681" s="30"/>
    </row>
    <row r="682" spans="4:4" x14ac:dyDescent="0.35">
      <c r="D682" s="30"/>
    </row>
    <row r="683" spans="4:4" x14ac:dyDescent="0.35">
      <c r="D683" s="30"/>
    </row>
    <row r="684" spans="4:4" x14ac:dyDescent="0.35">
      <c r="D684" s="30"/>
    </row>
    <row r="685" spans="4:4" x14ac:dyDescent="0.35">
      <c r="D685" s="30"/>
    </row>
    <row r="686" spans="4:4" x14ac:dyDescent="0.35">
      <c r="D686" s="30"/>
    </row>
    <row r="687" spans="4:4" x14ac:dyDescent="0.35">
      <c r="D687" s="30"/>
    </row>
    <row r="688" spans="4:4" x14ac:dyDescent="0.35">
      <c r="D688" s="30"/>
    </row>
    <row r="689" spans="4:4" x14ac:dyDescent="0.35">
      <c r="D689" s="30"/>
    </row>
    <row r="690" spans="4:4" x14ac:dyDescent="0.35">
      <c r="D690" s="30"/>
    </row>
    <row r="691" spans="4:4" x14ac:dyDescent="0.35">
      <c r="D691" s="30"/>
    </row>
    <row r="692" spans="4:4" x14ac:dyDescent="0.35">
      <c r="D692" s="30"/>
    </row>
    <row r="693" spans="4:4" x14ac:dyDescent="0.35">
      <c r="D693" s="30"/>
    </row>
    <row r="694" spans="4:4" x14ac:dyDescent="0.35">
      <c r="D694" s="30"/>
    </row>
    <row r="695" spans="4:4" x14ac:dyDescent="0.35">
      <c r="D695" s="30"/>
    </row>
    <row r="696" spans="4:4" x14ac:dyDescent="0.35">
      <c r="D696" s="30"/>
    </row>
    <row r="697" spans="4:4" x14ac:dyDescent="0.35">
      <c r="D697" s="30"/>
    </row>
    <row r="698" spans="4:4" x14ac:dyDescent="0.35">
      <c r="D698" s="30"/>
    </row>
    <row r="699" spans="4:4" x14ac:dyDescent="0.35">
      <c r="D699" s="30"/>
    </row>
    <row r="700" spans="4:4" x14ac:dyDescent="0.35">
      <c r="D700" s="30"/>
    </row>
    <row r="701" spans="4:4" x14ac:dyDescent="0.35">
      <c r="D701" s="30"/>
    </row>
    <row r="702" spans="4:4" x14ac:dyDescent="0.35">
      <c r="D702" s="30"/>
    </row>
    <row r="703" spans="4:4" x14ac:dyDescent="0.35">
      <c r="D703" s="30"/>
    </row>
    <row r="704" spans="4:4" x14ac:dyDescent="0.35">
      <c r="D704" s="30"/>
    </row>
    <row r="705" spans="4:4" x14ac:dyDescent="0.35">
      <c r="D705" s="30"/>
    </row>
    <row r="706" spans="4:4" x14ac:dyDescent="0.35">
      <c r="D706" s="30"/>
    </row>
    <row r="707" spans="4:4" x14ac:dyDescent="0.35">
      <c r="D707" s="30"/>
    </row>
    <row r="708" spans="4:4" x14ac:dyDescent="0.35">
      <c r="D708" s="30"/>
    </row>
    <row r="709" spans="4:4" x14ac:dyDescent="0.35">
      <c r="D709" s="30"/>
    </row>
    <row r="710" spans="4:4" x14ac:dyDescent="0.35">
      <c r="D710" s="30"/>
    </row>
    <row r="711" spans="4:4" x14ac:dyDescent="0.35">
      <c r="D711" s="30"/>
    </row>
    <row r="712" spans="4:4" x14ac:dyDescent="0.35">
      <c r="D712" s="30"/>
    </row>
    <row r="713" spans="4:4" x14ac:dyDescent="0.35">
      <c r="D713" s="30"/>
    </row>
    <row r="714" spans="4:4" x14ac:dyDescent="0.35">
      <c r="D714" s="30"/>
    </row>
    <row r="715" spans="4:4" x14ac:dyDescent="0.35">
      <c r="D715" s="30"/>
    </row>
    <row r="716" spans="4:4" x14ac:dyDescent="0.35">
      <c r="D716" s="30"/>
    </row>
    <row r="717" spans="4:4" x14ac:dyDescent="0.35">
      <c r="D717" s="30"/>
    </row>
    <row r="718" spans="4:4" x14ac:dyDescent="0.35">
      <c r="D718" s="30"/>
    </row>
    <row r="719" spans="4:4" x14ac:dyDescent="0.35">
      <c r="D719" s="30"/>
    </row>
    <row r="720" spans="4:4" x14ac:dyDescent="0.35">
      <c r="D720" s="30"/>
    </row>
    <row r="721" spans="4:4" x14ac:dyDescent="0.35">
      <c r="D721" s="30"/>
    </row>
    <row r="722" spans="4:4" x14ac:dyDescent="0.35">
      <c r="D722" s="30"/>
    </row>
    <row r="723" spans="4:4" x14ac:dyDescent="0.35">
      <c r="D723" s="30"/>
    </row>
    <row r="724" spans="4:4" x14ac:dyDescent="0.35">
      <c r="D724" s="30"/>
    </row>
    <row r="725" spans="4:4" x14ac:dyDescent="0.35">
      <c r="D725" s="30"/>
    </row>
    <row r="726" spans="4:4" x14ac:dyDescent="0.35">
      <c r="D726" s="30"/>
    </row>
    <row r="727" spans="4:4" x14ac:dyDescent="0.35">
      <c r="D727" s="30"/>
    </row>
    <row r="728" spans="4:4" x14ac:dyDescent="0.35">
      <c r="D728" s="30"/>
    </row>
    <row r="729" spans="4:4" x14ac:dyDescent="0.35">
      <c r="D729" s="30"/>
    </row>
    <row r="730" spans="4:4" x14ac:dyDescent="0.35">
      <c r="D730" s="30"/>
    </row>
    <row r="731" spans="4:4" x14ac:dyDescent="0.35">
      <c r="D731" s="30"/>
    </row>
    <row r="732" spans="4:4" x14ac:dyDescent="0.35">
      <c r="D732" s="30"/>
    </row>
    <row r="733" spans="4:4" x14ac:dyDescent="0.35">
      <c r="D733" s="30"/>
    </row>
    <row r="734" spans="4:4" x14ac:dyDescent="0.35">
      <c r="D734" s="30"/>
    </row>
    <row r="735" spans="4:4" x14ac:dyDescent="0.35">
      <c r="D735" s="30"/>
    </row>
    <row r="736" spans="4:4" x14ac:dyDescent="0.35">
      <c r="D736" s="30"/>
    </row>
    <row r="737" spans="4:4" x14ac:dyDescent="0.35">
      <c r="D737" s="30"/>
    </row>
    <row r="738" spans="4:4" x14ac:dyDescent="0.35">
      <c r="D738" s="30"/>
    </row>
    <row r="739" spans="4:4" x14ac:dyDescent="0.35">
      <c r="D739" s="30"/>
    </row>
    <row r="740" spans="4:4" x14ac:dyDescent="0.35">
      <c r="D740" s="30"/>
    </row>
    <row r="741" spans="4:4" x14ac:dyDescent="0.35">
      <c r="D741" s="30"/>
    </row>
    <row r="742" spans="4:4" x14ac:dyDescent="0.35">
      <c r="D742" s="30"/>
    </row>
    <row r="743" spans="4:4" x14ac:dyDescent="0.35">
      <c r="D743" s="30"/>
    </row>
    <row r="744" spans="4:4" x14ac:dyDescent="0.35">
      <c r="D744" s="30"/>
    </row>
    <row r="745" spans="4:4" x14ac:dyDescent="0.35">
      <c r="D745" s="30"/>
    </row>
    <row r="746" spans="4:4" x14ac:dyDescent="0.35">
      <c r="D746" s="30"/>
    </row>
    <row r="747" spans="4:4" x14ac:dyDescent="0.35">
      <c r="D747" s="30"/>
    </row>
    <row r="748" spans="4:4" x14ac:dyDescent="0.35">
      <c r="D748" s="30"/>
    </row>
    <row r="749" spans="4:4" x14ac:dyDescent="0.35">
      <c r="D749" s="30"/>
    </row>
    <row r="750" spans="4:4" x14ac:dyDescent="0.35">
      <c r="D750" s="30"/>
    </row>
    <row r="751" spans="4:4" x14ac:dyDescent="0.35">
      <c r="D751" s="30"/>
    </row>
    <row r="752" spans="4:4" x14ac:dyDescent="0.35">
      <c r="D752" s="30"/>
    </row>
    <row r="753" spans="4:4" x14ac:dyDescent="0.35">
      <c r="D753" s="30"/>
    </row>
    <row r="754" spans="4:4" x14ac:dyDescent="0.35">
      <c r="D754" s="30"/>
    </row>
    <row r="755" spans="4:4" x14ac:dyDescent="0.35">
      <c r="D755" s="30"/>
    </row>
    <row r="756" spans="4:4" x14ac:dyDescent="0.35">
      <c r="D756" s="30"/>
    </row>
    <row r="757" spans="4:4" x14ac:dyDescent="0.35">
      <c r="D757" s="30"/>
    </row>
    <row r="758" spans="4:4" x14ac:dyDescent="0.35">
      <c r="D758" s="30"/>
    </row>
    <row r="759" spans="4:4" x14ac:dyDescent="0.35">
      <c r="D759" s="30"/>
    </row>
    <row r="760" spans="4:4" x14ac:dyDescent="0.35">
      <c r="D760" s="30"/>
    </row>
    <row r="761" spans="4:4" x14ac:dyDescent="0.35">
      <c r="D761" s="30"/>
    </row>
    <row r="762" spans="4:4" x14ac:dyDescent="0.35">
      <c r="D762" s="30"/>
    </row>
    <row r="763" spans="4:4" x14ac:dyDescent="0.35">
      <c r="D763" s="30"/>
    </row>
    <row r="764" spans="4:4" x14ac:dyDescent="0.35">
      <c r="D764" s="30"/>
    </row>
    <row r="765" spans="4:4" x14ac:dyDescent="0.35">
      <c r="D765" s="30"/>
    </row>
    <row r="766" spans="4:4" x14ac:dyDescent="0.35">
      <c r="D766" s="30"/>
    </row>
    <row r="767" spans="4:4" x14ac:dyDescent="0.35">
      <c r="D767" s="30"/>
    </row>
    <row r="768" spans="4:4" x14ac:dyDescent="0.35">
      <c r="D768" s="30"/>
    </row>
    <row r="769" spans="4:4" x14ac:dyDescent="0.35">
      <c r="D769" s="30"/>
    </row>
    <row r="770" spans="4:4" x14ac:dyDescent="0.35">
      <c r="D770" s="30"/>
    </row>
    <row r="771" spans="4:4" x14ac:dyDescent="0.35">
      <c r="D771" s="30"/>
    </row>
    <row r="772" spans="4:4" x14ac:dyDescent="0.35">
      <c r="D772" s="30"/>
    </row>
    <row r="773" spans="4:4" x14ac:dyDescent="0.35">
      <c r="D773" s="30"/>
    </row>
    <row r="774" spans="4:4" x14ac:dyDescent="0.35">
      <c r="D774" s="30"/>
    </row>
    <row r="775" spans="4:4" x14ac:dyDescent="0.35">
      <c r="D775" s="30"/>
    </row>
    <row r="776" spans="4:4" x14ac:dyDescent="0.35">
      <c r="D776" s="30"/>
    </row>
    <row r="777" spans="4:4" x14ac:dyDescent="0.35">
      <c r="D777" s="30"/>
    </row>
    <row r="778" spans="4:4" x14ac:dyDescent="0.35">
      <c r="D778" s="30"/>
    </row>
    <row r="779" spans="4:4" x14ac:dyDescent="0.35">
      <c r="D779" s="30"/>
    </row>
    <row r="780" spans="4:4" x14ac:dyDescent="0.35">
      <c r="D780" s="30"/>
    </row>
    <row r="781" spans="4:4" x14ac:dyDescent="0.35">
      <c r="D781" s="30"/>
    </row>
    <row r="782" spans="4:4" x14ac:dyDescent="0.35">
      <c r="D782" s="30"/>
    </row>
    <row r="783" spans="4:4" x14ac:dyDescent="0.35">
      <c r="D783" s="30"/>
    </row>
    <row r="784" spans="4:4" x14ac:dyDescent="0.35">
      <c r="D784" s="30"/>
    </row>
    <row r="785" spans="4:4" x14ac:dyDescent="0.35">
      <c r="D785" s="30"/>
    </row>
    <row r="786" spans="4:4" x14ac:dyDescent="0.35">
      <c r="D786" s="30"/>
    </row>
    <row r="787" spans="4:4" x14ac:dyDescent="0.35">
      <c r="D787" s="30"/>
    </row>
    <row r="788" spans="4:4" x14ac:dyDescent="0.35">
      <c r="D788" s="30"/>
    </row>
    <row r="789" spans="4:4" x14ac:dyDescent="0.35">
      <c r="D789" s="30"/>
    </row>
    <row r="790" spans="4:4" x14ac:dyDescent="0.35">
      <c r="D790" s="30"/>
    </row>
    <row r="791" spans="4:4" x14ac:dyDescent="0.35">
      <c r="D791" s="30"/>
    </row>
    <row r="792" spans="4:4" x14ac:dyDescent="0.35">
      <c r="D792" s="30"/>
    </row>
    <row r="793" spans="4:4" x14ac:dyDescent="0.35">
      <c r="D793" s="30"/>
    </row>
    <row r="794" spans="4:4" x14ac:dyDescent="0.35">
      <c r="D794" s="30"/>
    </row>
    <row r="795" spans="4:4" x14ac:dyDescent="0.35">
      <c r="D795" s="30"/>
    </row>
    <row r="796" spans="4:4" x14ac:dyDescent="0.35">
      <c r="D796" s="30"/>
    </row>
    <row r="797" spans="4:4" x14ac:dyDescent="0.35">
      <c r="D797" s="30"/>
    </row>
    <row r="798" spans="4:4" x14ac:dyDescent="0.35">
      <c r="D798" s="30"/>
    </row>
    <row r="799" spans="4:4" x14ac:dyDescent="0.35">
      <c r="D799" s="30"/>
    </row>
    <row r="800" spans="4:4" x14ac:dyDescent="0.35">
      <c r="D800" s="30"/>
    </row>
    <row r="801" spans="4:4" x14ac:dyDescent="0.35">
      <c r="D801" s="30"/>
    </row>
    <row r="802" spans="4:4" x14ac:dyDescent="0.35">
      <c r="D802" s="30"/>
    </row>
    <row r="803" spans="4:4" x14ac:dyDescent="0.35">
      <c r="D803" s="30"/>
    </row>
    <row r="804" spans="4:4" x14ac:dyDescent="0.35">
      <c r="D804" s="30"/>
    </row>
    <row r="805" spans="4:4" x14ac:dyDescent="0.35">
      <c r="D805" s="30"/>
    </row>
    <row r="806" spans="4:4" x14ac:dyDescent="0.35">
      <c r="D806" s="30"/>
    </row>
    <row r="807" spans="4:4" x14ac:dyDescent="0.35">
      <c r="D807" s="30"/>
    </row>
    <row r="808" spans="4:4" x14ac:dyDescent="0.35">
      <c r="D808" s="30"/>
    </row>
    <row r="809" spans="4:4" x14ac:dyDescent="0.35">
      <c r="D809" s="30"/>
    </row>
    <row r="810" spans="4:4" x14ac:dyDescent="0.35">
      <c r="D810" s="30"/>
    </row>
    <row r="811" spans="4:4" x14ac:dyDescent="0.35">
      <c r="D811" s="30"/>
    </row>
    <row r="812" spans="4:4" x14ac:dyDescent="0.35">
      <c r="D812" s="30"/>
    </row>
    <row r="813" spans="4:4" x14ac:dyDescent="0.35">
      <c r="D813" s="30"/>
    </row>
    <row r="814" spans="4:4" x14ac:dyDescent="0.35">
      <c r="D814" s="30"/>
    </row>
    <row r="815" spans="4:4" x14ac:dyDescent="0.35">
      <c r="D815" s="30"/>
    </row>
    <row r="816" spans="4:4" x14ac:dyDescent="0.35">
      <c r="D816" s="30"/>
    </row>
    <row r="817" spans="4:4" x14ac:dyDescent="0.35">
      <c r="D817" s="30"/>
    </row>
    <row r="818" spans="4:4" x14ac:dyDescent="0.35">
      <c r="D818" s="30"/>
    </row>
    <row r="819" spans="4:4" x14ac:dyDescent="0.35">
      <c r="D819" s="30"/>
    </row>
    <row r="820" spans="4:4" x14ac:dyDescent="0.35">
      <c r="D820" s="30"/>
    </row>
    <row r="821" spans="4:4" x14ac:dyDescent="0.35">
      <c r="D821" s="30"/>
    </row>
    <row r="822" spans="4:4" x14ac:dyDescent="0.35">
      <c r="D822" s="30"/>
    </row>
    <row r="823" spans="4:4" x14ac:dyDescent="0.35">
      <c r="D823" s="30"/>
    </row>
    <row r="824" spans="4:4" x14ac:dyDescent="0.35">
      <c r="D824" s="30"/>
    </row>
    <row r="825" spans="4:4" x14ac:dyDescent="0.35">
      <c r="D825" s="30"/>
    </row>
    <row r="826" spans="4:4" x14ac:dyDescent="0.35">
      <c r="D826" s="30"/>
    </row>
    <row r="827" spans="4:4" x14ac:dyDescent="0.35">
      <c r="D827" s="30"/>
    </row>
    <row r="828" spans="4:4" x14ac:dyDescent="0.35">
      <c r="D828" s="30"/>
    </row>
    <row r="829" spans="4:4" x14ac:dyDescent="0.35">
      <c r="D829" s="30"/>
    </row>
    <row r="830" spans="4:4" x14ac:dyDescent="0.35">
      <c r="D830" s="30"/>
    </row>
    <row r="831" spans="4:4" x14ac:dyDescent="0.35">
      <c r="D831" s="30"/>
    </row>
    <row r="832" spans="4:4" x14ac:dyDescent="0.35">
      <c r="D832" s="30"/>
    </row>
    <row r="833" spans="4:4" x14ac:dyDescent="0.35">
      <c r="D833" s="30"/>
    </row>
    <row r="834" spans="4:4" x14ac:dyDescent="0.35">
      <c r="D834" s="30"/>
    </row>
    <row r="835" spans="4:4" x14ac:dyDescent="0.35">
      <c r="D835" s="30"/>
    </row>
    <row r="836" spans="4:4" x14ac:dyDescent="0.35">
      <c r="D836" s="30"/>
    </row>
    <row r="837" spans="4:4" x14ac:dyDescent="0.35">
      <c r="D837" s="30"/>
    </row>
    <row r="838" spans="4:4" x14ac:dyDescent="0.35">
      <c r="D838" s="30"/>
    </row>
    <row r="839" spans="4:4" x14ac:dyDescent="0.35">
      <c r="D839" s="30"/>
    </row>
    <row r="840" spans="4:4" x14ac:dyDescent="0.35">
      <c r="D840" s="30"/>
    </row>
    <row r="841" spans="4:4" x14ac:dyDescent="0.35">
      <c r="D841" s="30"/>
    </row>
    <row r="842" spans="4:4" x14ac:dyDescent="0.35">
      <c r="D842" s="30"/>
    </row>
    <row r="843" spans="4:4" x14ac:dyDescent="0.35">
      <c r="D843" s="30"/>
    </row>
    <row r="844" spans="4:4" x14ac:dyDescent="0.35">
      <c r="D844" s="30"/>
    </row>
    <row r="845" spans="4:4" x14ac:dyDescent="0.35">
      <c r="D845" s="30"/>
    </row>
    <row r="846" spans="4:4" x14ac:dyDescent="0.35">
      <c r="D846" s="30"/>
    </row>
    <row r="847" spans="4:4" x14ac:dyDescent="0.35">
      <c r="D847" s="30"/>
    </row>
    <row r="848" spans="4:4" x14ac:dyDescent="0.35">
      <c r="D848" s="30"/>
    </row>
    <row r="849" spans="4:4" x14ac:dyDescent="0.35">
      <c r="D849" s="30"/>
    </row>
    <row r="850" spans="4:4" x14ac:dyDescent="0.35">
      <c r="D850" s="30"/>
    </row>
    <row r="851" spans="4:4" x14ac:dyDescent="0.35">
      <c r="D851" s="30"/>
    </row>
    <row r="852" spans="4:4" x14ac:dyDescent="0.35">
      <c r="D852" s="30"/>
    </row>
    <row r="853" spans="4:4" x14ac:dyDescent="0.35">
      <c r="D853" s="30"/>
    </row>
    <row r="854" spans="4:4" x14ac:dyDescent="0.35">
      <c r="D854" s="30"/>
    </row>
    <row r="855" spans="4:4" x14ac:dyDescent="0.35">
      <c r="D855" s="30"/>
    </row>
    <row r="856" spans="4:4" x14ac:dyDescent="0.35">
      <c r="D856" s="30"/>
    </row>
    <row r="857" spans="4:4" x14ac:dyDescent="0.35">
      <c r="D857" s="30"/>
    </row>
    <row r="858" spans="4:4" x14ac:dyDescent="0.35">
      <c r="D858" s="30"/>
    </row>
    <row r="859" spans="4:4" x14ac:dyDescent="0.35">
      <c r="D859" s="30"/>
    </row>
    <row r="860" spans="4:4" x14ac:dyDescent="0.35">
      <c r="D860" s="30"/>
    </row>
    <row r="861" spans="4:4" x14ac:dyDescent="0.35">
      <c r="D861" s="30"/>
    </row>
    <row r="862" spans="4:4" x14ac:dyDescent="0.35">
      <c r="D862" s="30"/>
    </row>
    <row r="863" spans="4:4" x14ac:dyDescent="0.35">
      <c r="D863" s="30"/>
    </row>
    <row r="864" spans="4:4" x14ac:dyDescent="0.35">
      <c r="D864" s="30"/>
    </row>
    <row r="865" spans="4:4" x14ac:dyDescent="0.35">
      <c r="D865" s="30"/>
    </row>
    <row r="866" spans="4:4" x14ac:dyDescent="0.35">
      <c r="D866" s="30"/>
    </row>
    <row r="867" spans="4:4" x14ac:dyDescent="0.35">
      <c r="D867" s="30"/>
    </row>
    <row r="868" spans="4:4" x14ac:dyDescent="0.35">
      <c r="D868" s="30"/>
    </row>
    <row r="869" spans="4:4" x14ac:dyDescent="0.35">
      <c r="D869" s="30"/>
    </row>
    <row r="870" spans="4:4" x14ac:dyDescent="0.35">
      <c r="D870" s="30"/>
    </row>
    <row r="871" spans="4:4" x14ac:dyDescent="0.35">
      <c r="D871" s="30"/>
    </row>
    <row r="872" spans="4:4" x14ac:dyDescent="0.35">
      <c r="D872" s="30"/>
    </row>
    <row r="873" spans="4:4" x14ac:dyDescent="0.35">
      <c r="D873" s="30"/>
    </row>
    <row r="874" spans="4:4" x14ac:dyDescent="0.35">
      <c r="D874" s="30"/>
    </row>
    <row r="875" spans="4:4" x14ac:dyDescent="0.35">
      <c r="D875" s="30"/>
    </row>
    <row r="876" spans="4:4" x14ac:dyDescent="0.35">
      <c r="D876" s="30"/>
    </row>
    <row r="877" spans="4:4" x14ac:dyDescent="0.35">
      <c r="D877" s="30"/>
    </row>
    <row r="878" spans="4:4" x14ac:dyDescent="0.35">
      <c r="D878" s="30"/>
    </row>
    <row r="879" spans="4:4" x14ac:dyDescent="0.35">
      <c r="D879" s="30"/>
    </row>
    <row r="880" spans="4:4" x14ac:dyDescent="0.35">
      <c r="D880" s="30"/>
    </row>
    <row r="881" spans="4:4" x14ac:dyDescent="0.35">
      <c r="D881" s="30"/>
    </row>
    <row r="882" spans="4:4" x14ac:dyDescent="0.35">
      <c r="D882" s="30"/>
    </row>
    <row r="883" spans="4:4" x14ac:dyDescent="0.35">
      <c r="D883" s="30"/>
    </row>
    <row r="884" spans="4:4" x14ac:dyDescent="0.35">
      <c r="D884" s="30"/>
    </row>
    <row r="885" spans="4:4" x14ac:dyDescent="0.35">
      <c r="D885" s="30"/>
    </row>
    <row r="886" spans="4:4" x14ac:dyDescent="0.35">
      <c r="D886" s="30"/>
    </row>
    <row r="887" spans="4:4" x14ac:dyDescent="0.35">
      <c r="D887" s="30"/>
    </row>
    <row r="888" spans="4:4" x14ac:dyDescent="0.35">
      <c r="D888" s="30"/>
    </row>
    <row r="889" spans="4:4" x14ac:dyDescent="0.35">
      <c r="D889" s="30"/>
    </row>
    <row r="890" spans="4:4" x14ac:dyDescent="0.35">
      <c r="D890" s="30"/>
    </row>
    <row r="891" spans="4:4" x14ac:dyDescent="0.35">
      <c r="D891" s="30"/>
    </row>
    <row r="892" spans="4:4" x14ac:dyDescent="0.35">
      <c r="D892" s="30"/>
    </row>
    <row r="893" spans="4:4" x14ac:dyDescent="0.35">
      <c r="D893" s="30"/>
    </row>
    <row r="894" spans="4:4" x14ac:dyDescent="0.35">
      <c r="D894" s="30"/>
    </row>
    <row r="895" spans="4:4" x14ac:dyDescent="0.35">
      <c r="D895" s="30"/>
    </row>
    <row r="896" spans="4:4" x14ac:dyDescent="0.35">
      <c r="D896" s="30"/>
    </row>
    <row r="897" spans="4:4" x14ac:dyDescent="0.35">
      <c r="D897" s="30"/>
    </row>
    <row r="898" spans="4:4" x14ac:dyDescent="0.35">
      <c r="D898" s="30"/>
    </row>
    <row r="899" spans="4:4" x14ac:dyDescent="0.35">
      <c r="D899" s="30"/>
    </row>
    <row r="900" spans="4:4" x14ac:dyDescent="0.35">
      <c r="D900" s="30"/>
    </row>
    <row r="901" spans="4:4" x14ac:dyDescent="0.35">
      <c r="D901" s="30"/>
    </row>
    <row r="902" spans="4:4" x14ac:dyDescent="0.35">
      <c r="D902" s="30"/>
    </row>
    <row r="903" spans="4:4" x14ac:dyDescent="0.35">
      <c r="D903" s="30"/>
    </row>
    <row r="904" spans="4:4" x14ac:dyDescent="0.35">
      <c r="D904" s="30"/>
    </row>
    <row r="905" spans="4:4" x14ac:dyDescent="0.35">
      <c r="D905" s="30"/>
    </row>
    <row r="906" spans="4:4" x14ac:dyDescent="0.35">
      <c r="D906" s="30"/>
    </row>
    <row r="907" spans="4:4" x14ac:dyDescent="0.35">
      <c r="D907" s="30"/>
    </row>
    <row r="908" spans="4:4" x14ac:dyDescent="0.35">
      <c r="D908" s="30"/>
    </row>
    <row r="909" spans="4:4" x14ac:dyDescent="0.35">
      <c r="D909" s="30"/>
    </row>
    <row r="910" spans="4:4" x14ac:dyDescent="0.35">
      <c r="D910" s="30"/>
    </row>
    <row r="911" spans="4:4" x14ac:dyDescent="0.35">
      <c r="D911" s="30"/>
    </row>
    <row r="912" spans="4:4" x14ac:dyDescent="0.35">
      <c r="D912" s="30"/>
    </row>
    <row r="913" spans="4:4" x14ac:dyDescent="0.35">
      <c r="D913" s="30"/>
    </row>
    <row r="914" spans="4:4" x14ac:dyDescent="0.35">
      <c r="D914" s="30"/>
    </row>
    <row r="915" spans="4:4" x14ac:dyDescent="0.35">
      <c r="D915" s="30"/>
    </row>
    <row r="916" spans="4:4" x14ac:dyDescent="0.35">
      <c r="D916" s="30"/>
    </row>
    <row r="917" spans="4:4" x14ac:dyDescent="0.35">
      <c r="D917" s="30"/>
    </row>
    <row r="918" spans="4:4" x14ac:dyDescent="0.35">
      <c r="D918" s="30"/>
    </row>
    <row r="919" spans="4:4" x14ac:dyDescent="0.35">
      <c r="D919" s="30"/>
    </row>
    <row r="920" spans="4:4" x14ac:dyDescent="0.35">
      <c r="D920" s="30"/>
    </row>
    <row r="921" spans="4:4" x14ac:dyDescent="0.35">
      <c r="D921" s="30"/>
    </row>
    <row r="922" spans="4:4" x14ac:dyDescent="0.35">
      <c r="D922" s="30"/>
    </row>
    <row r="923" spans="4:4" x14ac:dyDescent="0.35">
      <c r="D923" s="30"/>
    </row>
    <row r="924" spans="4:4" x14ac:dyDescent="0.35">
      <c r="D924" s="30"/>
    </row>
    <row r="925" spans="4:4" x14ac:dyDescent="0.35">
      <c r="D925" s="30"/>
    </row>
    <row r="926" spans="4:4" x14ac:dyDescent="0.35">
      <c r="D926" s="30"/>
    </row>
    <row r="927" spans="4:4" x14ac:dyDescent="0.35">
      <c r="D927" s="30"/>
    </row>
    <row r="928" spans="4:4" x14ac:dyDescent="0.35">
      <c r="D928" s="30"/>
    </row>
    <row r="929" spans="4:4" x14ac:dyDescent="0.35">
      <c r="D929" s="30"/>
    </row>
    <row r="930" spans="4:4" x14ac:dyDescent="0.35">
      <c r="D930" s="30"/>
    </row>
    <row r="931" spans="4:4" x14ac:dyDescent="0.35">
      <c r="D931" s="30"/>
    </row>
    <row r="932" spans="4:4" x14ac:dyDescent="0.35">
      <c r="D932" s="30"/>
    </row>
    <row r="933" spans="4:4" x14ac:dyDescent="0.35">
      <c r="D933" s="30"/>
    </row>
    <row r="934" spans="4:4" x14ac:dyDescent="0.35">
      <c r="D934" s="30"/>
    </row>
    <row r="935" spans="4:4" x14ac:dyDescent="0.35">
      <c r="D935" s="30"/>
    </row>
    <row r="936" spans="4:4" x14ac:dyDescent="0.35">
      <c r="D936" s="30"/>
    </row>
    <row r="937" spans="4:4" x14ac:dyDescent="0.35">
      <c r="D937" s="30"/>
    </row>
    <row r="938" spans="4:4" x14ac:dyDescent="0.35">
      <c r="D938" s="30"/>
    </row>
    <row r="939" spans="4:4" x14ac:dyDescent="0.35">
      <c r="D939" s="30"/>
    </row>
    <row r="940" spans="4:4" x14ac:dyDescent="0.35">
      <c r="D940" s="30"/>
    </row>
    <row r="941" spans="4:4" x14ac:dyDescent="0.35">
      <c r="D941" s="30"/>
    </row>
    <row r="942" spans="4:4" x14ac:dyDescent="0.35">
      <c r="D942" s="30"/>
    </row>
    <row r="943" spans="4:4" x14ac:dyDescent="0.35">
      <c r="D943" s="30"/>
    </row>
    <row r="944" spans="4:4" x14ac:dyDescent="0.35">
      <c r="D944" s="30"/>
    </row>
    <row r="945" spans="4:4" x14ac:dyDescent="0.35">
      <c r="D945" s="30"/>
    </row>
    <row r="946" spans="4:4" x14ac:dyDescent="0.35">
      <c r="D946" s="30"/>
    </row>
    <row r="947" spans="4:4" x14ac:dyDescent="0.35">
      <c r="D947" s="30"/>
    </row>
    <row r="948" spans="4:4" x14ac:dyDescent="0.35">
      <c r="D948" s="30"/>
    </row>
    <row r="949" spans="4:4" x14ac:dyDescent="0.35">
      <c r="D949" s="30"/>
    </row>
    <row r="950" spans="4:4" x14ac:dyDescent="0.35">
      <c r="D950" s="30"/>
    </row>
    <row r="951" spans="4:4" x14ac:dyDescent="0.35">
      <c r="D951" s="30"/>
    </row>
    <row r="952" spans="4:4" x14ac:dyDescent="0.35">
      <c r="D952" s="30"/>
    </row>
    <row r="953" spans="4:4" x14ac:dyDescent="0.35">
      <c r="D953" s="30"/>
    </row>
    <row r="954" spans="4:4" x14ac:dyDescent="0.35">
      <c r="D954" s="30"/>
    </row>
    <row r="955" spans="4:4" x14ac:dyDescent="0.35">
      <c r="D955" s="30"/>
    </row>
    <row r="956" spans="4:4" x14ac:dyDescent="0.35">
      <c r="D956" s="30"/>
    </row>
    <row r="957" spans="4:4" x14ac:dyDescent="0.35">
      <c r="D957" s="30"/>
    </row>
    <row r="958" spans="4:4" x14ac:dyDescent="0.35">
      <c r="D958" s="30"/>
    </row>
    <row r="959" spans="4:4" x14ac:dyDescent="0.35">
      <c r="D959" s="30"/>
    </row>
    <row r="960" spans="4:4" x14ac:dyDescent="0.35">
      <c r="D960" s="30"/>
    </row>
    <row r="961" spans="4:4" x14ac:dyDescent="0.35">
      <c r="D961" s="30"/>
    </row>
    <row r="962" spans="4:4" x14ac:dyDescent="0.35">
      <c r="D962" s="30"/>
    </row>
    <row r="963" spans="4:4" x14ac:dyDescent="0.35">
      <c r="D963" s="30"/>
    </row>
    <row r="964" spans="4:4" x14ac:dyDescent="0.35">
      <c r="D964" s="30"/>
    </row>
    <row r="965" spans="4:4" x14ac:dyDescent="0.35">
      <c r="D965" s="30"/>
    </row>
    <row r="966" spans="4:4" x14ac:dyDescent="0.35">
      <c r="D966" s="30"/>
    </row>
    <row r="967" spans="4:4" x14ac:dyDescent="0.35">
      <c r="D967" s="30"/>
    </row>
    <row r="968" spans="4:4" x14ac:dyDescent="0.35">
      <c r="D968" s="30"/>
    </row>
    <row r="969" spans="4:4" x14ac:dyDescent="0.35">
      <c r="D969" s="30"/>
    </row>
    <row r="970" spans="4:4" x14ac:dyDescent="0.35">
      <c r="D970" s="30"/>
    </row>
    <row r="971" spans="4:4" x14ac:dyDescent="0.35">
      <c r="D971" s="30"/>
    </row>
    <row r="972" spans="4:4" x14ac:dyDescent="0.35">
      <c r="D972" s="30"/>
    </row>
    <row r="973" spans="4:4" x14ac:dyDescent="0.35">
      <c r="D973" s="30"/>
    </row>
    <row r="974" spans="4:4" x14ac:dyDescent="0.35">
      <c r="D974" s="30"/>
    </row>
    <row r="975" spans="4:4" x14ac:dyDescent="0.35">
      <c r="D975" s="30"/>
    </row>
    <row r="976" spans="4:4" x14ac:dyDescent="0.35">
      <c r="D976" s="30"/>
    </row>
    <row r="977" spans="4:4" x14ac:dyDescent="0.35">
      <c r="D977" s="30"/>
    </row>
    <row r="978" spans="4:4" x14ac:dyDescent="0.35">
      <c r="D978" s="30"/>
    </row>
    <row r="979" spans="4:4" x14ac:dyDescent="0.35">
      <c r="D979" s="30"/>
    </row>
    <row r="980" spans="4:4" x14ac:dyDescent="0.35">
      <c r="D980" s="30"/>
    </row>
    <row r="981" spans="4:4" x14ac:dyDescent="0.35">
      <c r="D981" s="30"/>
    </row>
    <row r="982" spans="4:4" x14ac:dyDescent="0.35">
      <c r="D982" s="30"/>
    </row>
    <row r="983" spans="4:4" x14ac:dyDescent="0.35">
      <c r="D983" s="30"/>
    </row>
    <row r="984" spans="4:4" x14ac:dyDescent="0.35">
      <c r="D984" s="30"/>
    </row>
    <row r="985" spans="4:4" x14ac:dyDescent="0.35">
      <c r="D985" s="30"/>
    </row>
    <row r="986" spans="4:4" x14ac:dyDescent="0.35">
      <c r="D986" s="30"/>
    </row>
    <row r="987" spans="4:4" x14ac:dyDescent="0.35">
      <c r="D987" s="30"/>
    </row>
    <row r="988" spans="4:4" x14ac:dyDescent="0.35">
      <c r="D988" s="30"/>
    </row>
    <row r="989" spans="4:4" x14ac:dyDescent="0.35">
      <c r="D989" s="30"/>
    </row>
    <row r="990" spans="4:4" x14ac:dyDescent="0.35">
      <c r="D990" s="30"/>
    </row>
    <row r="991" spans="4:4" x14ac:dyDescent="0.35">
      <c r="D991" s="30"/>
    </row>
    <row r="992" spans="4:4" x14ac:dyDescent="0.35">
      <c r="D992" s="30"/>
    </row>
    <row r="993" spans="4:4" x14ac:dyDescent="0.35">
      <c r="D993" s="30"/>
    </row>
    <row r="994" spans="4:4" x14ac:dyDescent="0.35">
      <c r="D994" s="30"/>
    </row>
    <row r="995" spans="4:4" x14ac:dyDescent="0.35">
      <c r="D995" s="30"/>
    </row>
    <row r="996" spans="4:4" x14ac:dyDescent="0.35">
      <c r="D996" s="30"/>
    </row>
    <row r="997" spans="4:4" x14ac:dyDescent="0.35">
      <c r="D997" s="30"/>
    </row>
    <row r="998" spans="4:4" x14ac:dyDescent="0.35">
      <c r="D998" s="30"/>
    </row>
    <row r="999" spans="4:4" x14ac:dyDescent="0.35">
      <c r="D999" s="30"/>
    </row>
    <row r="1000" spans="4:4" x14ac:dyDescent="0.35">
      <c r="D1000" s="30"/>
    </row>
    <row r="1001" spans="4:4" x14ac:dyDescent="0.35">
      <c r="D1001" s="30"/>
    </row>
    <row r="1002" spans="4:4" x14ac:dyDescent="0.35">
      <c r="D1002" s="30"/>
    </row>
    <row r="1003" spans="4:4" x14ac:dyDescent="0.35">
      <c r="D1003" s="30"/>
    </row>
    <row r="1004" spans="4:4" x14ac:dyDescent="0.35">
      <c r="D1004" s="30"/>
    </row>
    <row r="1005" spans="4:4" x14ac:dyDescent="0.35">
      <c r="D1005" s="30"/>
    </row>
    <row r="1006" spans="4:4" x14ac:dyDescent="0.35">
      <c r="D1006" s="30"/>
    </row>
    <row r="1007" spans="4:4" x14ac:dyDescent="0.35">
      <c r="D1007" s="30"/>
    </row>
    <row r="1008" spans="4:4" x14ac:dyDescent="0.35">
      <c r="D1008" s="30"/>
    </row>
    <row r="1009" spans="4:4" x14ac:dyDescent="0.35">
      <c r="D1009" s="30"/>
    </row>
    <row r="1010" spans="4:4" x14ac:dyDescent="0.35">
      <c r="D1010" s="30"/>
    </row>
    <row r="1011" spans="4:4" x14ac:dyDescent="0.35">
      <c r="D1011" s="30"/>
    </row>
    <row r="1012" spans="4:4" x14ac:dyDescent="0.35">
      <c r="D1012" s="30"/>
    </row>
    <row r="1013" spans="4:4" x14ac:dyDescent="0.35">
      <c r="D1013" s="30"/>
    </row>
    <row r="1014" spans="4:4" x14ac:dyDescent="0.35">
      <c r="D1014" s="30"/>
    </row>
    <row r="1015" spans="4:4" x14ac:dyDescent="0.35">
      <c r="D1015" s="30"/>
    </row>
    <row r="1016" spans="4:4" x14ac:dyDescent="0.35">
      <c r="D1016" s="30"/>
    </row>
    <row r="1017" spans="4:4" x14ac:dyDescent="0.35">
      <c r="D1017" s="30"/>
    </row>
    <row r="1018" spans="4:4" x14ac:dyDescent="0.35">
      <c r="D1018" s="30"/>
    </row>
    <row r="1019" spans="4:4" x14ac:dyDescent="0.35">
      <c r="D1019" s="30"/>
    </row>
    <row r="1020" spans="4:4" x14ac:dyDescent="0.35">
      <c r="D1020" s="30"/>
    </row>
    <row r="1021" spans="4:4" x14ac:dyDescent="0.35">
      <c r="D1021" s="30"/>
    </row>
    <row r="1022" spans="4:4" x14ac:dyDescent="0.35">
      <c r="D1022" s="30"/>
    </row>
    <row r="1023" spans="4:4" x14ac:dyDescent="0.35">
      <c r="D1023" s="30"/>
    </row>
    <row r="1024" spans="4:4" x14ac:dyDescent="0.35">
      <c r="D1024" s="30"/>
    </row>
    <row r="1025" spans="4:4" x14ac:dyDescent="0.35">
      <c r="D1025" s="30"/>
    </row>
    <row r="1026" spans="4:4" x14ac:dyDescent="0.35">
      <c r="D1026" s="30"/>
    </row>
    <row r="1027" spans="4:4" x14ac:dyDescent="0.35">
      <c r="D1027" s="30"/>
    </row>
    <row r="1028" spans="4:4" x14ac:dyDescent="0.35">
      <c r="D1028" s="30"/>
    </row>
    <row r="1029" spans="4:4" x14ac:dyDescent="0.35">
      <c r="D1029" s="30"/>
    </row>
    <row r="1030" spans="4:4" x14ac:dyDescent="0.35">
      <c r="D1030" s="30"/>
    </row>
    <row r="1031" spans="4:4" x14ac:dyDescent="0.35">
      <c r="D1031" s="30"/>
    </row>
    <row r="1032" spans="4:4" x14ac:dyDescent="0.35">
      <c r="D1032" s="30"/>
    </row>
    <row r="1033" spans="4:4" x14ac:dyDescent="0.35">
      <c r="D1033" s="30"/>
    </row>
    <row r="1034" spans="4:4" x14ac:dyDescent="0.35">
      <c r="D1034" s="30"/>
    </row>
    <row r="1035" spans="4:4" x14ac:dyDescent="0.35">
      <c r="D1035" s="30"/>
    </row>
    <row r="1036" spans="4:4" x14ac:dyDescent="0.35">
      <c r="D1036" s="30"/>
    </row>
    <row r="1037" spans="4:4" x14ac:dyDescent="0.35">
      <c r="D1037" s="30"/>
    </row>
    <row r="1038" spans="4:4" x14ac:dyDescent="0.35">
      <c r="D1038" s="30"/>
    </row>
    <row r="1039" spans="4:4" x14ac:dyDescent="0.35">
      <c r="D1039" s="30"/>
    </row>
    <row r="1040" spans="4:4" x14ac:dyDescent="0.35">
      <c r="D1040" s="30"/>
    </row>
    <row r="1041" spans="4:4" x14ac:dyDescent="0.35">
      <c r="D1041" s="30"/>
    </row>
    <row r="1042" spans="4:4" x14ac:dyDescent="0.35">
      <c r="D1042" s="30"/>
    </row>
    <row r="1043" spans="4:4" x14ac:dyDescent="0.35">
      <c r="D1043" s="30"/>
    </row>
    <row r="1044" spans="4:4" x14ac:dyDescent="0.35">
      <c r="D1044" s="30"/>
    </row>
    <row r="1045" spans="4:4" x14ac:dyDescent="0.35">
      <c r="D1045" s="30"/>
    </row>
    <row r="1046" spans="4:4" x14ac:dyDescent="0.35">
      <c r="D1046" s="30"/>
    </row>
    <row r="1047" spans="4:4" x14ac:dyDescent="0.35">
      <c r="D1047" s="30"/>
    </row>
    <row r="1048" spans="4:4" x14ac:dyDescent="0.35">
      <c r="D1048" s="30"/>
    </row>
    <row r="1049" spans="4:4" x14ac:dyDescent="0.35">
      <c r="D1049" s="30"/>
    </row>
    <row r="1050" spans="4:4" x14ac:dyDescent="0.35">
      <c r="D1050" s="30"/>
    </row>
    <row r="1051" spans="4:4" x14ac:dyDescent="0.35">
      <c r="D1051" s="30"/>
    </row>
    <row r="1052" spans="4:4" x14ac:dyDescent="0.35">
      <c r="D1052" s="30"/>
    </row>
    <row r="1053" spans="4:4" x14ac:dyDescent="0.35">
      <c r="D1053" s="30"/>
    </row>
    <row r="1054" spans="4:4" x14ac:dyDescent="0.35">
      <c r="D1054" s="30"/>
    </row>
    <row r="1055" spans="4:4" x14ac:dyDescent="0.35">
      <c r="D1055" s="30"/>
    </row>
    <row r="1056" spans="4:4" x14ac:dyDescent="0.35">
      <c r="D1056" s="30"/>
    </row>
    <row r="1057" spans="4:4" x14ac:dyDescent="0.35">
      <c r="D1057" s="30"/>
    </row>
    <row r="1058" spans="4:4" x14ac:dyDescent="0.35">
      <c r="D1058" s="30"/>
    </row>
    <row r="1059" spans="4:4" x14ac:dyDescent="0.35">
      <c r="D1059" s="30"/>
    </row>
    <row r="1060" spans="4:4" x14ac:dyDescent="0.35">
      <c r="D1060" s="30"/>
    </row>
    <row r="1061" spans="4:4" x14ac:dyDescent="0.35">
      <c r="D1061" s="30"/>
    </row>
    <row r="1062" spans="4:4" x14ac:dyDescent="0.35">
      <c r="D1062" s="30"/>
    </row>
    <row r="1063" spans="4:4" x14ac:dyDescent="0.35">
      <c r="D1063" s="30"/>
    </row>
    <row r="1064" spans="4:4" x14ac:dyDescent="0.35">
      <c r="D1064" s="30"/>
    </row>
    <row r="1065" spans="4:4" x14ac:dyDescent="0.35">
      <c r="D1065" s="30"/>
    </row>
    <row r="1066" spans="4:4" x14ac:dyDescent="0.35">
      <c r="D1066" s="30"/>
    </row>
    <row r="1067" spans="4:4" x14ac:dyDescent="0.35">
      <c r="D1067" s="30"/>
    </row>
    <row r="1068" spans="4:4" x14ac:dyDescent="0.35">
      <c r="D1068" s="30"/>
    </row>
    <row r="1069" spans="4:4" x14ac:dyDescent="0.35">
      <c r="D1069" s="30"/>
    </row>
    <row r="1070" spans="4:4" x14ac:dyDescent="0.35">
      <c r="D1070" s="30"/>
    </row>
    <row r="1071" spans="4:4" x14ac:dyDescent="0.35">
      <c r="D1071" s="30"/>
    </row>
    <row r="1072" spans="4:4" x14ac:dyDescent="0.35">
      <c r="D1072" s="30"/>
    </row>
    <row r="1073" spans="4:4" x14ac:dyDescent="0.35">
      <c r="D1073" s="30"/>
    </row>
    <row r="1074" spans="4:4" x14ac:dyDescent="0.35">
      <c r="D1074" s="30"/>
    </row>
    <row r="1075" spans="4:4" x14ac:dyDescent="0.35">
      <c r="D1075" s="30"/>
    </row>
    <row r="1076" spans="4:4" x14ac:dyDescent="0.35">
      <c r="D1076" s="30"/>
    </row>
    <row r="1077" spans="4:4" x14ac:dyDescent="0.35">
      <c r="D1077" s="30"/>
    </row>
    <row r="1078" spans="4:4" x14ac:dyDescent="0.35">
      <c r="D1078" s="30"/>
    </row>
    <row r="1079" spans="4:4" x14ac:dyDescent="0.35">
      <c r="D1079" s="30"/>
    </row>
    <row r="1080" spans="4:4" x14ac:dyDescent="0.35">
      <c r="D1080" s="30"/>
    </row>
    <row r="1081" spans="4:4" x14ac:dyDescent="0.35">
      <c r="D1081" s="30"/>
    </row>
    <row r="1082" spans="4:4" x14ac:dyDescent="0.35">
      <c r="D1082" s="30"/>
    </row>
    <row r="1083" spans="4:4" x14ac:dyDescent="0.35">
      <c r="D1083" s="30"/>
    </row>
    <row r="1084" spans="4:4" x14ac:dyDescent="0.35">
      <c r="D1084" s="30"/>
    </row>
    <row r="1085" spans="4:4" x14ac:dyDescent="0.35">
      <c r="D1085" s="30"/>
    </row>
    <row r="1086" spans="4:4" x14ac:dyDescent="0.35">
      <c r="D1086" s="30"/>
    </row>
    <row r="1087" spans="4:4" x14ac:dyDescent="0.35">
      <c r="D1087" s="30"/>
    </row>
    <row r="1088" spans="4:4" x14ac:dyDescent="0.35">
      <c r="D1088" s="30"/>
    </row>
    <row r="1089" spans="4:4" x14ac:dyDescent="0.35">
      <c r="D1089" s="30"/>
    </row>
    <row r="1090" spans="4:4" x14ac:dyDescent="0.35">
      <c r="D1090" s="30"/>
    </row>
    <row r="1091" spans="4:4" x14ac:dyDescent="0.35">
      <c r="D1091" s="30"/>
    </row>
    <row r="1092" spans="4:4" x14ac:dyDescent="0.35">
      <c r="D1092" s="30"/>
    </row>
    <row r="1093" spans="4:4" x14ac:dyDescent="0.35">
      <c r="D1093" s="30"/>
    </row>
    <row r="1094" spans="4:4" x14ac:dyDescent="0.35">
      <c r="D1094" s="30"/>
    </row>
    <row r="1095" spans="4:4" x14ac:dyDescent="0.35">
      <c r="D1095" s="30"/>
    </row>
    <row r="1096" spans="4:4" x14ac:dyDescent="0.35">
      <c r="D1096" s="30"/>
    </row>
    <row r="1097" spans="4:4" x14ac:dyDescent="0.35">
      <c r="D1097" s="30"/>
    </row>
    <row r="1098" spans="4:4" x14ac:dyDescent="0.35">
      <c r="D1098" s="30"/>
    </row>
    <row r="1099" spans="4:4" x14ac:dyDescent="0.35">
      <c r="D1099" s="30"/>
    </row>
    <row r="1100" spans="4:4" x14ac:dyDescent="0.35">
      <c r="D1100" s="30"/>
    </row>
    <row r="1101" spans="4:4" x14ac:dyDescent="0.35">
      <c r="D1101" s="30"/>
    </row>
    <row r="1102" spans="4:4" x14ac:dyDescent="0.35">
      <c r="D1102" s="30"/>
    </row>
    <row r="1103" spans="4:4" x14ac:dyDescent="0.35">
      <c r="D1103" s="30"/>
    </row>
    <row r="1104" spans="4:4" x14ac:dyDescent="0.35">
      <c r="D1104" s="30"/>
    </row>
    <row r="1105" spans="4:4" x14ac:dyDescent="0.35">
      <c r="D1105" s="30"/>
    </row>
    <row r="1106" spans="4:4" x14ac:dyDescent="0.35">
      <c r="D1106" s="30"/>
    </row>
    <row r="1107" spans="4:4" x14ac:dyDescent="0.35">
      <c r="D1107" s="30"/>
    </row>
    <row r="1108" spans="4:4" x14ac:dyDescent="0.35">
      <c r="D1108" s="30"/>
    </row>
    <row r="1109" spans="4:4" x14ac:dyDescent="0.35">
      <c r="D1109" s="30"/>
    </row>
    <row r="1110" spans="4:4" x14ac:dyDescent="0.35">
      <c r="D1110" s="30"/>
    </row>
    <row r="1111" spans="4:4" x14ac:dyDescent="0.35">
      <c r="D1111" s="30"/>
    </row>
    <row r="1112" spans="4:4" x14ac:dyDescent="0.35">
      <c r="D1112" s="30"/>
    </row>
    <row r="1113" spans="4:4" x14ac:dyDescent="0.35">
      <c r="D1113" s="30"/>
    </row>
    <row r="1114" spans="4:4" x14ac:dyDescent="0.35">
      <c r="D1114" s="30"/>
    </row>
    <row r="1115" spans="4:4" x14ac:dyDescent="0.35">
      <c r="D1115" s="30"/>
    </row>
    <row r="1116" spans="4:4" x14ac:dyDescent="0.35">
      <c r="D1116" s="30"/>
    </row>
    <row r="1117" spans="4:4" x14ac:dyDescent="0.35">
      <c r="D1117" s="30"/>
    </row>
    <row r="1118" spans="4:4" x14ac:dyDescent="0.35">
      <c r="D1118" s="30"/>
    </row>
    <row r="1119" spans="4:4" x14ac:dyDescent="0.35">
      <c r="D1119" s="30"/>
    </row>
    <row r="1120" spans="4:4" x14ac:dyDescent="0.35">
      <c r="D1120" s="30"/>
    </row>
    <row r="1121" spans="4:4" x14ac:dyDescent="0.35">
      <c r="D1121" s="30"/>
    </row>
    <row r="1122" spans="4:4" x14ac:dyDescent="0.35">
      <c r="D1122" s="30"/>
    </row>
    <row r="1123" spans="4:4" x14ac:dyDescent="0.35">
      <c r="D1123" s="30"/>
    </row>
    <row r="1124" spans="4:4" x14ac:dyDescent="0.35">
      <c r="D1124" s="30"/>
    </row>
    <row r="1125" spans="4:4" x14ac:dyDescent="0.35">
      <c r="D1125" s="30"/>
    </row>
    <row r="1126" spans="4:4" x14ac:dyDescent="0.35">
      <c r="D1126" s="30"/>
    </row>
    <row r="1127" spans="4:4" x14ac:dyDescent="0.35">
      <c r="D1127" s="30"/>
    </row>
    <row r="1128" spans="4:4" x14ac:dyDescent="0.35">
      <c r="D1128" s="30"/>
    </row>
    <row r="1129" spans="4:4" x14ac:dyDescent="0.35">
      <c r="D1129" s="30"/>
    </row>
    <row r="1130" spans="4:4" x14ac:dyDescent="0.35">
      <c r="D1130" s="30"/>
    </row>
    <row r="1131" spans="4:4" x14ac:dyDescent="0.35">
      <c r="D1131" s="30"/>
    </row>
    <row r="1132" spans="4:4" x14ac:dyDescent="0.35">
      <c r="D1132" s="30"/>
    </row>
    <row r="1133" spans="4:4" x14ac:dyDescent="0.35">
      <c r="D1133" s="30"/>
    </row>
    <row r="1134" spans="4:4" x14ac:dyDescent="0.35">
      <c r="D1134" s="30"/>
    </row>
    <row r="1135" spans="4:4" x14ac:dyDescent="0.35">
      <c r="D1135" s="30"/>
    </row>
    <row r="1136" spans="4:4" x14ac:dyDescent="0.35">
      <c r="D1136" s="30"/>
    </row>
    <row r="1137" spans="4:4" x14ac:dyDescent="0.35">
      <c r="D1137" s="30"/>
    </row>
    <row r="1138" spans="4:4" x14ac:dyDescent="0.35">
      <c r="D1138" s="30"/>
    </row>
    <row r="1139" spans="4:4" x14ac:dyDescent="0.35">
      <c r="D1139" s="30"/>
    </row>
    <row r="1140" spans="4:4" x14ac:dyDescent="0.35">
      <c r="D1140" s="30"/>
    </row>
    <row r="1141" spans="4:4" x14ac:dyDescent="0.35">
      <c r="D1141" s="30"/>
    </row>
    <row r="1142" spans="4:4" x14ac:dyDescent="0.35">
      <c r="D1142" s="30"/>
    </row>
    <row r="1143" spans="4:4" x14ac:dyDescent="0.35">
      <c r="D1143" s="30"/>
    </row>
    <row r="1144" spans="4:4" x14ac:dyDescent="0.35">
      <c r="D1144" s="30"/>
    </row>
    <row r="1145" spans="4:4" x14ac:dyDescent="0.35">
      <c r="D1145" s="30"/>
    </row>
    <row r="1146" spans="4:4" x14ac:dyDescent="0.35">
      <c r="D1146" s="30"/>
    </row>
    <row r="1147" spans="4:4" x14ac:dyDescent="0.35">
      <c r="D1147" s="30"/>
    </row>
    <row r="1148" spans="4:4" x14ac:dyDescent="0.35">
      <c r="D1148" s="30"/>
    </row>
    <row r="1149" spans="4:4" x14ac:dyDescent="0.35">
      <c r="D1149" s="30"/>
    </row>
    <row r="1150" spans="4:4" x14ac:dyDescent="0.35">
      <c r="D1150" s="30"/>
    </row>
    <row r="1151" spans="4:4" x14ac:dyDescent="0.35">
      <c r="D1151" s="30"/>
    </row>
    <row r="1152" spans="4:4" x14ac:dyDescent="0.35">
      <c r="D1152" s="30"/>
    </row>
    <row r="1153" spans="4:4" x14ac:dyDescent="0.35">
      <c r="D1153" s="30"/>
    </row>
    <row r="1154" spans="4:4" x14ac:dyDescent="0.35">
      <c r="D1154" s="30"/>
    </row>
    <row r="1155" spans="4:4" x14ac:dyDescent="0.35">
      <c r="D1155" s="30"/>
    </row>
    <row r="1156" spans="4:4" x14ac:dyDescent="0.35">
      <c r="D1156" s="30"/>
    </row>
    <row r="1157" spans="4:4" x14ac:dyDescent="0.35">
      <c r="D1157" s="30"/>
    </row>
    <row r="1158" spans="4:4" x14ac:dyDescent="0.35">
      <c r="D1158" s="30"/>
    </row>
    <row r="1159" spans="4:4" x14ac:dyDescent="0.35">
      <c r="D1159" s="30"/>
    </row>
    <row r="1160" spans="4:4" x14ac:dyDescent="0.35">
      <c r="D1160" s="30"/>
    </row>
    <row r="1161" spans="4:4" x14ac:dyDescent="0.35">
      <c r="D1161" s="30"/>
    </row>
    <row r="1162" spans="4:4" x14ac:dyDescent="0.35">
      <c r="D1162" s="30"/>
    </row>
    <row r="1163" spans="4:4" x14ac:dyDescent="0.35">
      <c r="D1163" s="30"/>
    </row>
    <row r="1164" spans="4:4" x14ac:dyDescent="0.35">
      <c r="D1164" s="30"/>
    </row>
    <row r="1165" spans="4:4" x14ac:dyDescent="0.35">
      <c r="D1165" s="30"/>
    </row>
    <row r="1166" spans="4:4" x14ac:dyDescent="0.35">
      <c r="D1166" s="30"/>
    </row>
    <row r="1167" spans="4:4" x14ac:dyDescent="0.35">
      <c r="D1167" s="30"/>
    </row>
    <row r="1168" spans="4:4" x14ac:dyDescent="0.35">
      <c r="D1168" s="30"/>
    </row>
    <row r="1169" spans="4:4" x14ac:dyDescent="0.35">
      <c r="D1169" s="30"/>
    </row>
    <row r="1170" spans="4:4" x14ac:dyDescent="0.35">
      <c r="D1170" s="30"/>
    </row>
    <row r="1171" spans="4:4" x14ac:dyDescent="0.35">
      <c r="D1171" s="30"/>
    </row>
    <row r="1172" spans="4:4" x14ac:dyDescent="0.35">
      <c r="D1172" s="30"/>
    </row>
    <row r="1173" spans="4:4" x14ac:dyDescent="0.35">
      <c r="D1173" s="30"/>
    </row>
    <row r="1174" spans="4:4" x14ac:dyDescent="0.35">
      <c r="D1174" s="30"/>
    </row>
    <row r="1175" spans="4:4" x14ac:dyDescent="0.35">
      <c r="D1175" s="30"/>
    </row>
    <row r="1176" spans="4:4" x14ac:dyDescent="0.35">
      <c r="D1176" s="30"/>
    </row>
    <row r="1177" spans="4:4" x14ac:dyDescent="0.35">
      <c r="D1177" s="30"/>
    </row>
    <row r="1178" spans="4:4" x14ac:dyDescent="0.35">
      <c r="D1178" s="30"/>
    </row>
    <row r="1179" spans="4:4" x14ac:dyDescent="0.35">
      <c r="D1179" s="30"/>
    </row>
    <row r="1180" spans="4:4" x14ac:dyDescent="0.35">
      <c r="D1180" s="30"/>
    </row>
    <row r="1181" spans="4:4" x14ac:dyDescent="0.35">
      <c r="D1181" s="30"/>
    </row>
    <row r="1182" spans="4:4" x14ac:dyDescent="0.35">
      <c r="D1182" s="30"/>
    </row>
    <row r="1183" spans="4:4" x14ac:dyDescent="0.35">
      <c r="D1183" s="30"/>
    </row>
    <row r="1184" spans="4:4" x14ac:dyDescent="0.35">
      <c r="D1184" s="30"/>
    </row>
    <row r="1185" spans="4:4" x14ac:dyDescent="0.35">
      <c r="D1185" s="30"/>
    </row>
    <row r="1186" spans="4:4" x14ac:dyDescent="0.35">
      <c r="D1186" s="30"/>
    </row>
    <row r="1187" spans="4:4" x14ac:dyDescent="0.35">
      <c r="D1187" s="30"/>
    </row>
    <row r="1188" spans="4:4" x14ac:dyDescent="0.35">
      <c r="D1188" s="30"/>
    </row>
    <row r="1189" spans="4:4" x14ac:dyDescent="0.35">
      <c r="D1189" s="30"/>
    </row>
    <row r="1190" spans="4:4" x14ac:dyDescent="0.35">
      <c r="D1190" s="30"/>
    </row>
    <row r="1191" spans="4:4" x14ac:dyDescent="0.35">
      <c r="D1191" s="30"/>
    </row>
    <row r="1192" spans="4:4" x14ac:dyDescent="0.35">
      <c r="D1192" s="30"/>
    </row>
    <row r="1193" spans="4:4" x14ac:dyDescent="0.35">
      <c r="D1193" s="30"/>
    </row>
    <row r="1194" spans="4:4" x14ac:dyDescent="0.35">
      <c r="D1194" s="30"/>
    </row>
    <row r="1195" spans="4:4" x14ac:dyDescent="0.35">
      <c r="D1195" s="30"/>
    </row>
    <row r="1196" spans="4:4" x14ac:dyDescent="0.35">
      <c r="D1196" s="30"/>
    </row>
    <row r="1197" spans="4:4" x14ac:dyDescent="0.35">
      <c r="D1197" s="30"/>
    </row>
    <row r="1198" spans="4:4" x14ac:dyDescent="0.35">
      <c r="D1198" s="30"/>
    </row>
    <row r="1199" spans="4:4" x14ac:dyDescent="0.35">
      <c r="D1199" s="30"/>
    </row>
    <row r="1200" spans="4:4" x14ac:dyDescent="0.35">
      <c r="D1200" s="30"/>
    </row>
    <row r="1201" spans="4:4" x14ac:dyDescent="0.35">
      <c r="D1201" s="30"/>
    </row>
    <row r="1202" spans="4:4" x14ac:dyDescent="0.35">
      <c r="D1202" s="30"/>
    </row>
    <row r="1203" spans="4:4" x14ac:dyDescent="0.35">
      <c r="D1203" s="30"/>
    </row>
    <row r="1204" spans="4:4" x14ac:dyDescent="0.35">
      <c r="D1204" s="30"/>
    </row>
    <row r="1205" spans="4:4" x14ac:dyDescent="0.35">
      <c r="D1205" s="30"/>
    </row>
    <row r="1206" spans="4:4" x14ac:dyDescent="0.35">
      <c r="D1206" s="30"/>
    </row>
    <row r="1207" spans="4:4" x14ac:dyDescent="0.35">
      <c r="D1207" s="30"/>
    </row>
    <row r="1208" spans="4:4" x14ac:dyDescent="0.35">
      <c r="D1208" s="30"/>
    </row>
    <row r="1209" spans="4:4" x14ac:dyDescent="0.35">
      <c r="D1209" s="30"/>
    </row>
    <row r="1210" spans="4:4" x14ac:dyDescent="0.35">
      <c r="D1210" s="30"/>
    </row>
    <row r="1211" spans="4:4" x14ac:dyDescent="0.35">
      <c r="D1211" s="30"/>
    </row>
    <row r="1212" spans="4:4" x14ac:dyDescent="0.35">
      <c r="D1212" s="30"/>
    </row>
    <row r="1213" spans="4:4" x14ac:dyDescent="0.35">
      <c r="D1213" s="30"/>
    </row>
    <row r="1214" spans="4:4" x14ac:dyDescent="0.35">
      <c r="D1214" s="30"/>
    </row>
    <row r="1215" spans="4:4" x14ac:dyDescent="0.35">
      <c r="D1215" s="30"/>
    </row>
    <row r="1216" spans="4:4" x14ac:dyDescent="0.35">
      <c r="D1216" s="30"/>
    </row>
    <row r="1217" spans="4:4" x14ac:dyDescent="0.35">
      <c r="D1217" s="30"/>
    </row>
    <row r="1218" spans="4:4" x14ac:dyDescent="0.35">
      <c r="D1218" s="30"/>
    </row>
    <row r="1219" spans="4:4" x14ac:dyDescent="0.35">
      <c r="D1219" s="30"/>
    </row>
    <row r="1220" spans="4:4" x14ac:dyDescent="0.35">
      <c r="D1220" s="30"/>
    </row>
    <row r="1221" spans="4:4" x14ac:dyDescent="0.35">
      <c r="D1221" s="30"/>
    </row>
    <row r="1222" spans="4:4" x14ac:dyDescent="0.35">
      <c r="D1222" s="30"/>
    </row>
    <row r="1223" spans="4:4" x14ac:dyDescent="0.35">
      <c r="D1223" s="30"/>
    </row>
    <row r="1224" spans="4:4" x14ac:dyDescent="0.35">
      <c r="D1224" s="30"/>
    </row>
    <row r="1225" spans="4:4" x14ac:dyDescent="0.35">
      <c r="D1225" s="30"/>
    </row>
    <row r="1226" spans="4:4" x14ac:dyDescent="0.35">
      <c r="D1226" s="30"/>
    </row>
    <row r="1227" spans="4:4" x14ac:dyDescent="0.35">
      <c r="D1227" s="30"/>
    </row>
    <row r="1228" spans="4:4" x14ac:dyDescent="0.35">
      <c r="D1228" s="30"/>
    </row>
    <row r="1229" spans="4:4" x14ac:dyDescent="0.35">
      <c r="D1229" s="30"/>
    </row>
    <row r="1230" spans="4:4" x14ac:dyDescent="0.35">
      <c r="D1230" s="30"/>
    </row>
    <row r="1231" spans="4:4" x14ac:dyDescent="0.35">
      <c r="D1231" s="30"/>
    </row>
    <row r="1232" spans="4:4" x14ac:dyDescent="0.35">
      <c r="D1232" s="30"/>
    </row>
    <row r="1233" spans="4:4" x14ac:dyDescent="0.35">
      <c r="D1233" s="30"/>
    </row>
    <row r="1234" spans="4:4" x14ac:dyDescent="0.35">
      <c r="D1234" s="30"/>
    </row>
    <row r="1235" spans="4:4" x14ac:dyDescent="0.35">
      <c r="D1235" s="30"/>
    </row>
    <row r="1236" spans="4:4" x14ac:dyDescent="0.35">
      <c r="D1236" s="30"/>
    </row>
    <row r="1237" spans="4:4" x14ac:dyDescent="0.35">
      <c r="D1237" s="30"/>
    </row>
    <row r="1238" spans="4:4" x14ac:dyDescent="0.35">
      <c r="D1238" s="30"/>
    </row>
    <row r="1239" spans="4:4" x14ac:dyDescent="0.35">
      <c r="D1239" s="30"/>
    </row>
    <row r="1240" spans="4:4" x14ac:dyDescent="0.35">
      <c r="D1240" s="30"/>
    </row>
    <row r="1241" spans="4:4" x14ac:dyDescent="0.35">
      <c r="D1241" s="30"/>
    </row>
    <row r="1242" spans="4:4" x14ac:dyDescent="0.35">
      <c r="D1242" s="30"/>
    </row>
    <row r="1243" spans="4:4" x14ac:dyDescent="0.35">
      <c r="D1243" s="30"/>
    </row>
    <row r="1244" spans="4:4" x14ac:dyDescent="0.35">
      <c r="D1244" s="30"/>
    </row>
    <row r="1245" spans="4:4" x14ac:dyDescent="0.35">
      <c r="D1245" s="30"/>
    </row>
    <row r="1246" spans="4:4" x14ac:dyDescent="0.35">
      <c r="D1246" s="30"/>
    </row>
    <row r="1247" spans="4:4" x14ac:dyDescent="0.35">
      <c r="D1247" s="30"/>
    </row>
    <row r="1248" spans="4:4" x14ac:dyDescent="0.35">
      <c r="D1248" s="30"/>
    </row>
    <row r="1249" spans="4:4" x14ac:dyDescent="0.35">
      <c r="D1249" s="30"/>
    </row>
    <row r="1250" spans="4:4" x14ac:dyDescent="0.35">
      <c r="D1250" s="30"/>
    </row>
    <row r="1251" spans="4:4" x14ac:dyDescent="0.35">
      <c r="D1251" s="30"/>
    </row>
    <row r="1252" spans="4:4" x14ac:dyDescent="0.35">
      <c r="D1252" s="30"/>
    </row>
    <row r="1253" spans="4:4" x14ac:dyDescent="0.35">
      <c r="D1253" s="30"/>
    </row>
    <row r="1254" spans="4:4" x14ac:dyDescent="0.35">
      <c r="D1254" s="30"/>
    </row>
    <row r="1255" spans="4:4" x14ac:dyDescent="0.35">
      <c r="D1255" s="30"/>
    </row>
    <row r="1256" spans="4:4" x14ac:dyDescent="0.35">
      <c r="D1256" s="30"/>
    </row>
    <row r="1257" spans="4:4" x14ac:dyDescent="0.35">
      <c r="D1257" s="30"/>
    </row>
    <row r="1258" spans="4:4" x14ac:dyDescent="0.35">
      <c r="D1258" s="30"/>
    </row>
    <row r="1259" spans="4:4" x14ac:dyDescent="0.35">
      <c r="D1259" s="30"/>
    </row>
    <row r="1260" spans="4:4" x14ac:dyDescent="0.35">
      <c r="D1260" s="30"/>
    </row>
    <row r="1261" spans="4:4" x14ac:dyDescent="0.35">
      <c r="D1261" s="30"/>
    </row>
    <row r="1262" spans="4:4" x14ac:dyDescent="0.35">
      <c r="D1262" s="30"/>
    </row>
    <row r="1263" spans="4:4" x14ac:dyDescent="0.35">
      <c r="D1263" s="30"/>
    </row>
    <row r="1264" spans="4:4" x14ac:dyDescent="0.35">
      <c r="D1264" s="30"/>
    </row>
    <row r="1265" spans="4:4" x14ac:dyDescent="0.35">
      <c r="D1265" s="30"/>
    </row>
    <row r="1266" spans="4:4" x14ac:dyDescent="0.35">
      <c r="D1266" s="30"/>
    </row>
    <row r="1267" spans="4:4" x14ac:dyDescent="0.35">
      <c r="D1267" s="30"/>
    </row>
    <row r="1268" spans="4:4" x14ac:dyDescent="0.35">
      <c r="D1268" s="30"/>
    </row>
    <row r="1269" spans="4:4" x14ac:dyDescent="0.35">
      <c r="D1269" s="30"/>
    </row>
    <row r="1270" spans="4:4" x14ac:dyDescent="0.35">
      <c r="D1270" s="30"/>
    </row>
    <row r="1271" spans="4:4" x14ac:dyDescent="0.35">
      <c r="D1271" s="30"/>
    </row>
    <row r="1272" spans="4:4" x14ac:dyDescent="0.35">
      <c r="D1272" s="30"/>
    </row>
    <row r="1273" spans="4:4" x14ac:dyDescent="0.35">
      <c r="D1273" s="30"/>
    </row>
    <row r="1274" spans="4:4" x14ac:dyDescent="0.35">
      <c r="D1274" s="30"/>
    </row>
    <row r="1275" spans="4:4" x14ac:dyDescent="0.35">
      <c r="D1275" s="30"/>
    </row>
    <row r="1276" spans="4:4" x14ac:dyDescent="0.35">
      <c r="D1276" s="30"/>
    </row>
    <row r="1277" spans="4:4" x14ac:dyDescent="0.35">
      <c r="D1277" s="30"/>
    </row>
    <row r="1278" spans="4:4" x14ac:dyDescent="0.35">
      <c r="D1278" s="30"/>
    </row>
    <row r="1279" spans="4:4" x14ac:dyDescent="0.35">
      <c r="D1279" s="30"/>
    </row>
    <row r="1280" spans="4:4" x14ac:dyDescent="0.35">
      <c r="D1280" s="30"/>
    </row>
    <row r="1281" spans="4:4" x14ac:dyDescent="0.35">
      <c r="D1281" s="30"/>
    </row>
    <row r="1282" spans="4:4" x14ac:dyDescent="0.35">
      <c r="D1282" s="30"/>
    </row>
    <row r="1283" spans="4:4" x14ac:dyDescent="0.35">
      <c r="D1283" s="30"/>
    </row>
    <row r="1284" spans="4:4" x14ac:dyDescent="0.35">
      <c r="D1284" s="30"/>
    </row>
    <row r="1285" spans="4:4" x14ac:dyDescent="0.35">
      <c r="D1285" s="30"/>
    </row>
    <row r="1286" spans="4:4" x14ac:dyDescent="0.35">
      <c r="D1286" s="30"/>
    </row>
    <row r="1287" spans="4:4" x14ac:dyDescent="0.35">
      <c r="D1287" s="30"/>
    </row>
    <row r="1288" spans="4:4" x14ac:dyDescent="0.35">
      <c r="D1288" s="30"/>
    </row>
    <row r="1289" spans="4:4" x14ac:dyDescent="0.35">
      <c r="D1289" s="30"/>
    </row>
    <row r="1290" spans="4:4" x14ac:dyDescent="0.35">
      <c r="D1290" s="30"/>
    </row>
    <row r="1291" spans="4:4" x14ac:dyDescent="0.35">
      <c r="D1291" s="30"/>
    </row>
    <row r="1292" spans="4:4" x14ac:dyDescent="0.35">
      <c r="D1292" s="30"/>
    </row>
    <row r="1293" spans="4:4" x14ac:dyDescent="0.35">
      <c r="D1293" s="30"/>
    </row>
    <row r="1294" spans="4:4" x14ac:dyDescent="0.35">
      <c r="D1294" s="30"/>
    </row>
    <row r="1295" spans="4:4" x14ac:dyDescent="0.35">
      <c r="D1295" s="30"/>
    </row>
    <row r="1296" spans="4:4" x14ac:dyDescent="0.35">
      <c r="D1296" s="30"/>
    </row>
    <row r="1297" spans="4:4" x14ac:dyDescent="0.35">
      <c r="D1297" s="30"/>
    </row>
    <row r="1298" spans="4:4" x14ac:dyDescent="0.35">
      <c r="D1298" s="30"/>
    </row>
    <row r="1299" spans="4:4" x14ac:dyDescent="0.35">
      <c r="D1299" s="30"/>
    </row>
    <row r="1300" spans="4:4" x14ac:dyDescent="0.35">
      <c r="D1300" s="30"/>
    </row>
    <row r="1301" spans="4:4" x14ac:dyDescent="0.35">
      <c r="D1301" s="30"/>
    </row>
    <row r="1302" spans="4:4" x14ac:dyDescent="0.35">
      <c r="D1302" s="30"/>
    </row>
    <row r="1303" spans="4:4" x14ac:dyDescent="0.35">
      <c r="D1303" s="30"/>
    </row>
    <row r="1304" spans="4:4" x14ac:dyDescent="0.35">
      <c r="D1304" s="30"/>
    </row>
    <row r="1305" spans="4:4" x14ac:dyDescent="0.35">
      <c r="D1305" s="30"/>
    </row>
    <row r="1306" spans="4:4" x14ac:dyDescent="0.35">
      <c r="D1306" s="30"/>
    </row>
    <row r="1307" spans="4:4" x14ac:dyDescent="0.35">
      <c r="D1307" s="30"/>
    </row>
    <row r="1308" spans="4:4" x14ac:dyDescent="0.35">
      <c r="D1308" s="30"/>
    </row>
    <row r="1309" spans="4:4" x14ac:dyDescent="0.35">
      <c r="D1309" s="30"/>
    </row>
    <row r="1310" spans="4:4" x14ac:dyDescent="0.35">
      <c r="D1310" s="30"/>
    </row>
    <row r="1311" spans="4:4" x14ac:dyDescent="0.35">
      <c r="D1311" s="30"/>
    </row>
    <row r="1312" spans="4:4" x14ac:dyDescent="0.35">
      <c r="D1312" s="30"/>
    </row>
    <row r="1313" spans="4:4" x14ac:dyDescent="0.35">
      <c r="D1313" s="30"/>
    </row>
    <row r="1314" spans="4:4" x14ac:dyDescent="0.35">
      <c r="D1314" s="30"/>
    </row>
    <row r="1315" spans="4:4" x14ac:dyDescent="0.35">
      <c r="D1315" s="30"/>
    </row>
    <row r="1316" spans="4:4" x14ac:dyDescent="0.35">
      <c r="D1316" s="30"/>
    </row>
    <row r="1317" spans="4:4" x14ac:dyDescent="0.35">
      <c r="D1317" s="30"/>
    </row>
    <row r="1318" spans="4:4" x14ac:dyDescent="0.35">
      <c r="D1318" s="30"/>
    </row>
    <row r="1319" spans="4:4" x14ac:dyDescent="0.35">
      <c r="D1319" s="30"/>
    </row>
    <row r="1320" spans="4:4" x14ac:dyDescent="0.35">
      <c r="D1320" s="30"/>
    </row>
    <row r="1321" spans="4:4" x14ac:dyDescent="0.35">
      <c r="D1321" s="30"/>
    </row>
    <row r="1322" spans="4:4" x14ac:dyDescent="0.35">
      <c r="D1322" s="30"/>
    </row>
    <row r="1323" spans="4:4" x14ac:dyDescent="0.35">
      <c r="D1323" s="30"/>
    </row>
    <row r="1324" spans="4:4" x14ac:dyDescent="0.35">
      <c r="D1324" s="30"/>
    </row>
    <row r="1325" spans="4:4" x14ac:dyDescent="0.35">
      <c r="D1325" s="30"/>
    </row>
    <row r="1326" spans="4:4" x14ac:dyDescent="0.35">
      <c r="D1326" s="30"/>
    </row>
    <row r="1327" spans="4:4" x14ac:dyDescent="0.35">
      <c r="D1327" s="30"/>
    </row>
    <row r="1328" spans="4:4" x14ac:dyDescent="0.35">
      <c r="D1328" s="30"/>
    </row>
    <row r="1329" spans="4:4" x14ac:dyDescent="0.35">
      <c r="D1329" s="30"/>
    </row>
    <row r="1330" spans="4:4" x14ac:dyDescent="0.35">
      <c r="D1330" s="30"/>
    </row>
    <row r="1331" spans="4:4" x14ac:dyDescent="0.35">
      <c r="D1331" s="30"/>
    </row>
    <row r="1332" spans="4:4" x14ac:dyDescent="0.35">
      <c r="D1332" s="30"/>
    </row>
    <row r="1333" spans="4:4" x14ac:dyDescent="0.35">
      <c r="D1333" s="30"/>
    </row>
    <row r="1334" spans="4:4" x14ac:dyDescent="0.35">
      <c r="D1334" s="30"/>
    </row>
    <row r="1335" spans="4:4" x14ac:dyDescent="0.35">
      <c r="D1335" s="30"/>
    </row>
    <row r="1336" spans="4:4" x14ac:dyDescent="0.35">
      <c r="D1336" s="30"/>
    </row>
    <row r="1337" spans="4:4" x14ac:dyDescent="0.35">
      <c r="D1337" s="30"/>
    </row>
    <row r="1338" spans="4:4" x14ac:dyDescent="0.35">
      <c r="D1338" s="30"/>
    </row>
    <row r="1339" spans="4:4" x14ac:dyDescent="0.35">
      <c r="D1339" s="30"/>
    </row>
    <row r="1340" spans="4:4" x14ac:dyDescent="0.35">
      <c r="D1340" s="30"/>
    </row>
    <row r="1341" spans="4:4" x14ac:dyDescent="0.35">
      <c r="D1341" s="30"/>
    </row>
    <row r="1342" spans="4:4" x14ac:dyDescent="0.35">
      <c r="D1342" s="30"/>
    </row>
    <row r="1343" spans="4:4" x14ac:dyDescent="0.35">
      <c r="D1343" s="30"/>
    </row>
    <row r="1344" spans="4:4" x14ac:dyDescent="0.35">
      <c r="D1344" s="30"/>
    </row>
    <row r="1345" spans="4:4" x14ac:dyDescent="0.35">
      <c r="D1345" s="30"/>
    </row>
    <row r="1346" spans="4:4" x14ac:dyDescent="0.35">
      <c r="D1346" s="30"/>
    </row>
    <row r="1347" spans="4:4" x14ac:dyDescent="0.35">
      <c r="D1347" s="30"/>
    </row>
    <row r="1348" spans="4:4" x14ac:dyDescent="0.35">
      <c r="D1348" s="30"/>
    </row>
    <row r="1349" spans="4:4" x14ac:dyDescent="0.35">
      <c r="D1349" s="30"/>
    </row>
    <row r="1350" spans="4:4" x14ac:dyDescent="0.35">
      <c r="D1350" s="30"/>
    </row>
    <row r="1351" spans="4:4" x14ac:dyDescent="0.35">
      <c r="D1351" s="30"/>
    </row>
    <row r="1352" spans="4:4" x14ac:dyDescent="0.35">
      <c r="D1352" s="30"/>
    </row>
    <row r="1353" spans="4:4" x14ac:dyDescent="0.35">
      <c r="D1353" s="30"/>
    </row>
    <row r="1354" spans="4:4" x14ac:dyDescent="0.35">
      <c r="D1354" s="30"/>
    </row>
    <row r="1355" spans="4:4" x14ac:dyDescent="0.35">
      <c r="D1355" s="30"/>
    </row>
    <row r="1356" spans="4:4" x14ac:dyDescent="0.35">
      <c r="D1356" s="30"/>
    </row>
    <row r="1357" spans="4:4" x14ac:dyDescent="0.35">
      <c r="D1357" s="30"/>
    </row>
    <row r="1358" spans="4:4" x14ac:dyDescent="0.35">
      <c r="D1358" s="30"/>
    </row>
    <row r="1359" spans="4:4" x14ac:dyDescent="0.35">
      <c r="D1359" s="30"/>
    </row>
    <row r="1360" spans="4:4" x14ac:dyDescent="0.35">
      <c r="D1360" s="30"/>
    </row>
    <row r="1361" spans="4:4" x14ac:dyDescent="0.35">
      <c r="D1361" s="30"/>
    </row>
    <row r="1362" spans="4:4" x14ac:dyDescent="0.35">
      <c r="D1362" s="30"/>
    </row>
    <row r="1363" spans="4:4" x14ac:dyDescent="0.35">
      <c r="D1363" s="30"/>
    </row>
    <row r="1364" spans="4:4" x14ac:dyDescent="0.35">
      <c r="D1364" s="30"/>
    </row>
    <row r="1365" spans="4:4" x14ac:dyDescent="0.35">
      <c r="D1365" s="30"/>
    </row>
    <row r="1366" spans="4:4" x14ac:dyDescent="0.35">
      <c r="D1366" s="30"/>
    </row>
    <row r="1367" spans="4:4" x14ac:dyDescent="0.35">
      <c r="D1367" s="30"/>
    </row>
    <row r="1368" spans="4:4" x14ac:dyDescent="0.35">
      <c r="D1368" s="30"/>
    </row>
    <row r="1369" spans="4:4" x14ac:dyDescent="0.35">
      <c r="D1369" s="30"/>
    </row>
    <row r="1370" spans="4:4" x14ac:dyDescent="0.35">
      <c r="D1370" s="30"/>
    </row>
    <row r="1371" spans="4:4" x14ac:dyDescent="0.35">
      <c r="D1371" s="30"/>
    </row>
    <row r="1372" spans="4:4" x14ac:dyDescent="0.35">
      <c r="D1372" s="30"/>
    </row>
    <row r="1373" spans="4:4" x14ac:dyDescent="0.35">
      <c r="D1373" s="30"/>
    </row>
    <row r="1374" spans="4:4" x14ac:dyDescent="0.35">
      <c r="D1374" s="30"/>
    </row>
    <row r="1375" spans="4:4" x14ac:dyDescent="0.35">
      <c r="D1375" s="30"/>
    </row>
    <row r="1376" spans="4:4" x14ac:dyDescent="0.35">
      <c r="D1376" s="30"/>
    </row>
    <row r="1377" spans="4:4" x14ac:dyDescent="0.35">
      <c r="D1377" s="30"/>
    </row>
    <row r="1378" spans="4:4" x14ac:dyDescent="0.35">
      <c r="D1378" s="30"/>
    </row>
    <row r="1379" spans="4:4" x14ac:dyDescent="0.35">
      <c r="D1379" s="30"/>
    </row>
    <row r="1380" spans="4:4" x14ac:dyDescent="0.35">
      <c r="D1380" s="30"/>
    </row>
    <row r="1381" spans="4:4" x14ac:dyDescent="0.35">
      <c r="D1381" s="30"/>
    </row>
    <row r="1382" spans="4:4" x14ac:dyDescent="0.35">
      <c r="D1382" s="30"/>
    </row>
    <row r="1383" spans="4:4" x14ac:dyDescent="0.35">
      <c r="D1383" s="30"/>
    </row>
    <row r="1384" spans="4:4" x14ac:dyDescent="0.35">
      <c r="D1384" s="30"/>
    </row>
    <row r="1385" spans="4:4" x14ac:dyDescent="0.35">
      <c r="D1385" s="30"/>
    </row>
    <row r="1386" spans="4:4" x14ac:dyDescent="0.35">
      <c r="D1386" s="30"/>
    </row>
    <row r="1387" spans="4:4" x14ac:dyDescent="0.35">
      <c r="D1387" s="30"/>
    </row>
    <row r="1388" spans="4:4" x14ac:dyDescent="0.35">
      <c r="D1388" s="30"/>
    </row>
    <row r="1389" spans="4:4" x14ac:dyDescent="0.35">
      <c r="D1389" s="30"/>
    </row>
    <row r="1390" spans="4:4" x14ac:dyDescent="0.35">
      <c r="D1390" s="30"/>
    </row>
    <row r="1391" spans="4:4" x14ac:dyDescent="0.35">
      <c r="D1391" s="30"/>
    </row>
    <row r="1392" spans="4:4" x14ac:dyDescent="0.35">
      <c r="D1392" s="30"/>
    </row>
    <row r="1393" spans="4:4" x14ac:dyDescent="0.35">
      <c r="D1393" s="30"/>
    </row>
    <row r="1394" spans="4:4" x14ac:dyDescent="0.35">
      <c r="D1394" s="30"/>
    </row>
    <row r="1395" spans="4:4" x14ac:dyDescent="0.35">
      <c r="D1395" s="30"/>
    </row>
    <row r="1396" spans="4:4" x14ac:dyDescent="0.35">
      <c r="D1396" s="30"/>
    </row>
    <row r="1397" spans="4:4" x14ac:dyDescent="0.35">
      <c r="D1397" s="30"/>
    </row>
    <row r="1398" spans="4:4" x14ac:dyDescent="0.35">
      <c r="D1398" s="30"/>
    </row>
    <row r="1399" spans="4:4" x14ac:dyDescent="0.35">
      <c r="D1399" s="30"/>
    </row>
    <row r="1400" spans="4:4" x14ac:dyDescent="0.35">
      <c r="D1400" s="30"/>
    </row>
    <row r="1401" spans="4:4" x14ac:dyDescent="0.35">
      <c r="D1401" s="30"/>
    </row>
    <row r="1402" spans="4:4" x14ac:dyDescent="0.35">
      <c r="D1402" s="30"/>
    </row>
    <row r="1403" spans="4:4" x14ac:dyDescent="0.35">
      <c r="D1403" s="30"/>
    </row>
    <row r="1404" spans="4:4" x14ac:dyDescent="0.35">
      <c r="D1404" s="30"/>
    </row>
    <row r="1405" spans="4:4" x14ac:dyDescent="0.35">
      <c r="D1405" s="30"/>
    </row>
    <row r="1406" spans="4:4" x14ac:dyDescent="0.35">
      <c r="D1406" s="30"/>
    </row>
    <row r="1407" spans="4:4" x14ac:dyDescent="0.35">
      <c r="D1407" s="30"/>
    </row>
    <row r="1408" spans="4:4" x14ac:dyDescent="0.35">
      <c r="D1408" s="30"/>
    </row>
    <row r="1409" spans="4:4" x14ac:dyDescent="0.35">
      <c r="D1409" s="30"/>
    </row>
    <row r="1410" spans="4:4" x14ac:dyDescent="0.35">
      <c r="D1410" s="30"/>
    </row>
    <row r="1411" spans="4:4" x14ac:dyDescent="0.35">
      <c r="D1411" s="30"/>
    </row>
    <row r="1412" spans="4:4" x14ac:dyDescent="0.35">
      <c r="D1412" s="30"/>
    </row>
    <row r="1413" spans="4:4" x14ac:dyDescent="0.35">
      <c r="D1413" s="30"/>
    </row>
    <row r="1414" spans="4:4" x14ac:dyDescent="0.35">
      <c r="D1414" s="30"/>
    </row>
    <row r="1415" spans="4:4" x14ac:dyDescent="0.35">
      <c r="D1415" s="30"/>
    </row>
    <row r="1416" spans="4:4" x14ac:dyDescent="0.35">
      <c r="D1416" s="30"/>
    </row>
    <row r="1417" spans="4:4" x14ac:dyDescent="0.35">
      <c r="D1417" s="30"/>
    </row>
    <row r="1418" spans="4:4" x14ac:dyDescent="0.35">
      <c r="D1418" s="30"/>
    </row>
    <row r="1419" spans="4:4" x14ac:dyDescent="0.35">
      <c r="D1419" s="30"/>
    </row>
    <row r="1420" spans="4:4" x14ac:dyDescent="0.35">
      <c r="D1420" s="30"/>
    </row>
    <row r="1421" spans="4:4" x14ac:dyDescent="0.35">
      <c r="D1421" s="30"/>
    </row>
    <row r="1422" spans="4:4" x14ac:dyDescent="0.35">
      <c r="D1422" s="30"/>
    </row>
    <row r="1423" spans="4:4" x14ac:dyDescent="0.35">
      <c r="D1423" s="30"/>
    </row>
    <row r="1424" spans="4:4" x14ac:dyDescent="0.35">
      <c r="D1424" s="30"/>
    </row>
    <row r="1425" spans="4:4" x14ac:dyDescent="0.35">
      <c r="D1425" s="30"/>
    </row>
    <row r="1426" spans="4:4" x14ac:dyDescent="0.35">
      <c r="D1426" s="30"/>
    </row>
    <row r="1427" spans="4:4" x14ac:dyDescent="0.35">
      <c r="D1427" s="30"/>
    </row>
    <row r="1428" spans="4:4" x14ac:dyDescent="0.35">
      <c r="D1428" s="30"/>
    </row>
    <row r="1429" spans="4:4" x14ac:dyDescent="0.35">
      <c r="D1429" s="30"/>
    </row>
    <row r="1430" spans="4:4" x14ac:dyDescent="0.35">
      <c r="D1430" s="30"/>
    </row>
    <row r="1431" spans="4:4" x14ac:dyDescent="0.35">
      <c r="D1431" s="30"/>
    </row>
    <row r="1432" spans="4:4" x14ac:dyDescent="0.35">
      <c r="D1432" s="30"/>
    </row>
    <row r="1433" spans="4:4" x14ac:dyDescent="0.35">
      <c r="D1433" s="30"/>
    </row>
    <row r="1434" spans="4:4" x14ac:dyDescent="0.35">
      <c r="D1434" s="30"/>
    </row>
    <row r="1435" spans="4:4" x14ac:dyDescent="0.35">
      <c r="D1435" s="30"/>
    </row>
    <row r="1436" spans="4:4" x14ac:dyDescent="0.35">
      <c r="D1436" s="30"/>
    </row>
    <row r="1437" spans="4:4" x14ac:dyDescent="0.35">
      <c r="D1437" s="30"/>
    </row>
    <row r="1438" spans="4:4" x14ac:dyDescent="0.35">
      <c r="D1438" s="30"/>
    </row>
    <row r="1439" spans="4:4" x14ac:dyDescent="0.35">
      <c r="D1439" s="30"/>
    </row>
    <row r="1440" spans="4:4" x14ac:dyDescent="0.35">
      <c r="D1440" s="30"/>
    </row>
    <row r="1441" spans="4:4" x14ac:dyDescent="0.35">
      <c r="D1441" s="30"/>
    </row>
    <row r="1442" spans="4:4" x14ac:dyDescent="0.35">
      <c r="D1442" s="30"/>
    </row>
    <row r="1443" spans="4:4" x14ac:dyDescent="0.35">
      <c r="D1443" s="30"/>
    </row>
    <row r="1444" spans="4:4" x14ac:dyDescent="0.35">
      <c r="D1444" s="30"/>
    </row>
    <row r="1445" spans="4:4" x14ac:dyDescent="0.35">
      <c r="D1445" s="30"/>
    </row>
    <row r="1446" spans="4:4" x14ac:dyDescent="0.35">
      <c r="D1446" s="30"/>
    </row>
    <row r="1447" spans="4:4" x14ac:dyDescent="0.35">
      <c r="D1447" s="30"/>
    </row>
    <row r="1448" spans="4:4" x14ac:dyDescent="0.35">
      <c r="D1448" s="30"/>
    </row>
    <row r="1449" spans="4:4" x14ac:dyDescent="0.35">
      <c r="D1449" s="30"/>
    </row>
    <row r="1450" spans="4:4" x14ac:dyDescent="0.35">
      <c r="D1450" s="30"/>
    </row>
    <row r="1451" spans="4:4" x14ac:dyDescent="0.35">
      <c r="D1451" s="30"/>
    </row>
    <row r="1452" spans="4:4" x14ac:dyDescent="0.35">
      <c r="D1452" s="30"/>
    </row>
    <row r="1453" spans="4:4" x14ac:dyDescent="0.35">
      <c r="D1453" s="30"/>
    </row>
    <row r="1454" spans="4:4" x14ac:dyDescent="0.35">
      <c r="D1454" s="30"/>
    </row>
    <row r="1455" spans="4:4" x14ac:dyDescent="0.35">
      <c r="D1455" s="30"/>
    </row>
    <row r="1456" spans="4:4" x14ac:dyDescent="0.35">
      <c r="D1456" s="30"/>
    </row>
    <row r="1457" spans="4:4" x14ac:dyDescent="0.35">
      <c r="D1457" s="30"/>
    </row>
    <row r="1458" spans="4:4" x14ac:dyDescent="0.35">
      <c r="D1458" s="30"/>
    </row>
    <row r="1459" spans="4:4" x14ac:dyDescent="0.35">
      <c r="D1459" s="30"/>
    </row>
    <row r="1460" spans="4:4" x14ac:dyDescent="0.35">
      <c r="D1460" s="30"/>
    </row>
    <row r="1461" spans="4:4" x14ac:dyDescent="0.35">
      <c r="D1461" s="30"/>
    </row>
    <row r="1462" spans="4:4" x14ac:dyDescent="0.35">
      <c r="D1462" s="30"/>
    </row>
    <row r="1463" spans="4:4" x14ac:dyDescent="0.35">
      <c r="D1463" s="30"/>
    </row>
    <row r="1464" spans="4:4" x14ac:dyDescent="0.35">
      <c r="D1464" s="30"/>
    </row>
    <row r="1465" spans="4:4" x14ac:dyDescent="0.35">
      <c r="D1465" s="30"/>
    </row>
    <row r="1466" spans="4:4" x14ac:dyDescent="0.35">
      <c r="D1466" s="30"/>
    </row>
    <row r="1467" spans="4:4" x14ac:dyDescent="0.35">
      <c r="D1467" s="30"/>
    </row>
    <row r="1468" spans="4:4" x14ac:dyDescent="0.35">
      <c r="D1468" s="30"/>
    </row>
    <row r="1469" spans="4:4" x14ac:dyDescent="0.35">
      <c r="D1469" s="30"/>
    </row>
    <row r="1470" spans="4:4" x14ac:dyDescent="0.35">
      <c r="D1470" s="30"/>
    </row>
    <row r="1471" spans="4:4" x14ac:dyDescent="0.35">
      <c r="D1471" s="30"/>
    </row>
    <row r="1472" spans="4:4" x14ac:dyDescent="0.35">
      <c r="D1472" s="30"/>
    </row>
    <row r="1473" spans="4:4" x14ac:dyDescent="0.35">
      <c r="D1473" s="30"/>
    </row>
    <row r="1474" spans="4:4" x14ac:dyDescent="0.35">
      <c r="D1474" s="30"/>
    </row>
    <row r="1475" spans="4:4" x14ac:dyDescent="0.35">
      <c r="D1475" s="30"/>
    </row>
    <row r="1476" spans="4:4" x14ac:dyDescent="0.35">
      <c r="D1476" s="30"/>
    </row>
    <row r="1477" spans="4:4" x14ac:dyDescent="0.35">
      <c r="D1477" s="30"/>
    </row>
    <row r="1478" spans="4:4" x14ac:dyDescent="0.35">
      <c r="D1478" s="30"/>
    </row>
    <row r="1479" spans="4:4" x14ac:dyDescent="0.35">
      <c r="D1479" s="30"/>
    </row>
    <row r="1480" spans="4:4" x14ac:dyDescent="0.35">
      <c r="D1480" s="30"/>
    </row>
    <row r="1481" spans="4:4" x14ac:dyDescent="0.35">
      <c r="D1481" s="30"/>
    </row>
    <row r="1482" spans="4:4" x14ac:dyDescent="0.35">
      <c r="D1482" s="30"/>
    </row>
    <row r="1483" spans="4:4" x14ac:dyDescent="0.35">
      <c r="D1483" s="30"/>
    </row>
    <row r="1484" spans="4:4" x14ac:dyDescent="0.35">
      <c r="D1484" s="30"/>
    </row>
    <row r="1485" spans="4:4" x14ac:dyDescent="0.35">
      <c r="D1485" s="30"/>
    </row>
    <row r="1486" spans="4:4" x14ac:dyDescent="0.35">
      <c r="D1486" s="30"/>
    </row>
    <row r="1487" spans="4:4" x14ac:dyDescent="0.35">
      <c r="D1487" s="30"/>
    </row>
    <row r="1488" spans="4:4" x14ac:dyDescent="0.35">
      <c r="D1488" s="30"/>
    </row>
    <row r="1489" spans="4:4" x14ac:dyDescent="0.35">
      <c r="D1489" s="30"/>
    </row>
    <row r="1490" spans="4:4" x14ac:dyDescent="0.35">
      <c r="D1490" s="30"/>
    </row>
    <row r="1491" spans="4:4" x14ac:dyDescent="0.35">
      <c r="D1491" s="30"/>
    </row>
    <row r="1492" spans="4:4" x14ac:dyDescent="0.35">
      <c r="D1492" s="30"/>
    </row>
    <row r="1493" spans="4:4" x14ac:dyDescent="0.35">
      <c r="D1493" s="30"/>
    </row>
    <row r="1494" spans="4:4" x14ac:dyDescent="0.35">
      <c r="D1494" s="30"/>
    </row>
    <row r="1495" spans="4:4" x14ac:dyDescent="0.35">
      <c r="D1495" s="30"/>
    </row>
    <row r="1496" spans="4:4" x14ac:dyDescent="0.35">
      <c r="D1496" s="30"/>
    </row>
    <row r="1497" spans="4:4" x14ac:dyDescent="0.35">
      <c r="D1497" s="30"/>
    </row>
    <row r="1498" spans="4:4" x14ac:dyDescent="0.35">
      <c r="D1498" s="30"/>
    </row>
    <row r="1499" spans="4:4" x14ac:dyDescent="0.35">
      <c r="D1499" s="30"/>
    </row>
    <row r="1500" spans="4:4" x14ac:dyDescent="0.35">
      <c r="D1500" s="30"/>
    </row>
    <row r="1501" spans="4:4" x14ac:dyDescent="0.35">
      <c r="D1501" s="30"/>
    </row>
    <row r="1502" spans="4:4" x14ac:dyDescent="0.35">
      <c r="D1502" s="30"/>
    </row>
    <row r="1503" spans="4:4" x14ac:dyDescent="0.35">
      <c r="D1503" s="30"/>
    </row>
    <row r="1504" spans="4:4" x14ac:dyDescent="0.35">
      <c r="D1504" s="30"/>
    </row>
    <row r="1505" spans="4:4" x14ac:dyDescent="0.35">
      <c r="D1505" s="30"/>
    </row>
    <row r="1506" spans="4:4" x14ac:dyDescent="0.35">
      <c r="D1506" s="30"/>
    </row>
    <row r="1507" spans="4:4" x14ac:dyDescent="0.35">
      <c r="D1507" s="30"/>
    </row>
    <row r="1508" spans="4:4" x14ac:dyDescent="0.35">
      <c r="D1508" s="30"/>
    </row>
    <row r="1509" spans="4:4" x14ac:dyDescent="0.35">
      <c r="D1509" s="30"/>
    </row>
    <row r="1510" spans="4:4" x14ac:dyDescent="0.35">
      <c r="D1510" s="30"/>
    </row>
    <row r="1511" spans="4:4" x14ac:dyDescent="0.35">
      <c r="D1511" s="30"/>
    </row>
    <row r="1512" spans="4:4" x14ac:dyDescent="0.35">
      <c r="D1512" s="30"/>
    </row>
    <row r="1513" spans="4:4" x14ac:dyDescent="0.35">
      <c r="D1513" s="30"/>
    </row>
    <row r="1514" spans="4:4" x14ac:dyDescent="0.35">
      <c r="D1514" s="30"/>
    </row>
    <row r="1515" spans="4:4" x14ac:dyDescent="0.35">
      <c r="D1515" s="30"/>
    </row>
    <row r="1516" spans="4:4" x14ac:dyDescent="0.35">
      <c r="D1516" s="30"/>
    </row>
    <row r="1517" spans="4:4" x14ac:dyDescent="0.35">
      <c r="D1517" s="30"/>
    </row>
    <row r="1518" spans="4:4" x14ac:dyDescent="0.35">
      <c r="D1518" s="30"/>
    </row>
    <row r="1519" spans="4:4" x14ac:dyDescent="0.35">
      <c r="D1519" s="30"/>
    </row>
    <row r="1520" spans="4:4" x14ac:dyDescent="0.35">
      <c r="D1520" s="30"/>
    </row>
    <row r="1521" spans="4:4" x14ac:dyDescent="0.35">
      <c r="D1521" s="30"/>
    </row>
    <row r="1522" spans="4:4" x14ac:dyDescent="0.35">
      <c r="D1522" s="30"/>
    </row>
    <row r="1523" spans="4:4" x14ac:dyDescent="0.35">
      <c r="D1523" s="30"/>
    </row>
    <row r="1524" spans="4:4" x14ac:dyDescent="0.35">
      <c r="D1524" s="30"/>
    </row>
    <row r="1525" spans="4:4" x14ac:dyDescent="0.35">
      <c r="D1525" s="30"/>
    </row>
    <row r="1526" spans="4:4" x14ac:dyDescent="0.35">
      <c r="D1526" s="30"/>
    </row>
    <row r="1527" spans="4:4" x14ac:dyDescent="0.35">
      <c r="D1527" s="30"/>
    </row>
    <row r="1528" spans="4:4" x14ac:dyDescent="0.35">
      <c r="D1528" s="30"/>
    </row>
    <row r="1529" spans="4:4" x14ac:dyDescent="0.35">
      <c r="D1529" s="30"/>
    </row>
    <row r="1530" spans="4:4" x14ac:dyDescent="0.35">
      <c r="D1530" s="30"/>
    </row>
    <row r="1531" spans="4:4" x14ac:dyDescent="0.35">
      <c r="D1531" s="30"/>
    </row>
    <row r="1532" spans="4:4" x14ac:dyDescent="0.35">
      <c r="D1532" s="30"/>
    </row>
    <row r="1533" spans="4:4" x14ac:dyDescent="0.35">
      <c r="D1533" s="30"/>
    </row>
    <row r="1534" spans="4:4" x14ac:dyDescent="0.35">
      <c r="D1534" s="30"/>
    </row>
    <row r="1535" spans="4:4" x14ac:dyDescent="0.35">
      <c r="D1535" s="30"/>
    </row>
    <row r="1536" spans="4:4" x14ac:dyDescent="0.35">
      <c r="D1536" s="30"/>
    </row>
    <row r="1537" spans="4:4" x14ac:dyDescent="0.35">
      <c r="D1537" s="30"/>
    </row>
    <row r="1538" spans="4:4" x14ac:dyDescent="0.35">
      <c r="D1538" s="30"/>
    </row>
    <row r="1539" spans="4:4" x14ac:dyDescent="0.35">
      <c r="D1539" s="30"/>
    </row>
    <row r="1540" spans="4:4" x14ac:dyDescent="0.35">
      <c r="D1540" s="30"/>
    </row>
    <row r="1541" spans="4:4" x14ac:dyDescent="0.35">
      <c r="D1541" s="30"/>
    </row>
    <row r="1542" spans="4:4" x14ac:dyDescent="0.35">
      <c r="D1542" s="30"/>
    </row>
    <row r="1543" spans="4:4" x14ac:dyDescent="0.35">
      <c r="D1543" s="30"/>
    </row>
    <row r="1544" spans="4:4" x14ac:dyDescent="0.35">
      <c r="D1544" s="30"/>
    </row>
    <row r="1545" spans="4:4" x14ac:dyDescent="0.35">
      <c r="D1545" s="30"/>
    </row>
    <row r="1546" spans="4:4" x14ac:dyDescent="0.35">
      <c r="D1546" s="30"/>
    </row>
    <row r="1547" spans="4:4" x14ac:dyDescent="0.35">
      <c r="D1547" s="30"/>
    </row>
    <row r="1548" spans="4:4" x14ac:dyDescent="0.35">
      <c r="D1548" s="30"/>
    </row>
    <row r="1549" spans="4:4" x14ac:dyDescent="0.35">
      <c r="D1549" s="30"/>
    </row>
    <row r="1550" spans="4:4" x14ac:dyDescent="0.35">
      <c r="D1550" s="30"/>
    </row>
    <row r="1551" spans="4:4" x14ac:dyDescent="0.35">
      <c r="D1551" s="30"/>
    </row>
    <row r="1552" spans="4:4" x14ac:dyDescent="0.35">
      <c r="D1552" s="30"/>
    </row>
    <row r="1553" spans="4:4" x14ac:dyDescent="0.35">
      <c r="D1553" s="30"/>
    </row>
    <row r="1554" spans="4:4" x14ac:dyDescent="0.35">
      <c r="D1554" s="30"/>
    </row>
    <row r="1555" spans="4:4" x14ac:dyDescent="0.35">
      <c r="D1555" s="30"/>
    </row>
    <row r="1556" spans="4:4" x14ac:dyDescent="0.35">
      <c r="D1556" s="30"/>
    </row>
    <row r="1557" spans="4:4" x14ac:dyDescent="0.35">
      <c r="D1557" s="30"/>
    </row>
    <row r="1558" spans="4:4" x14ac:dyDescent="0.35">
      <c r="D1558" s="30"/>
    </row>
    <row r="1559" spans="4:4" x14ac:dyDescent="0.35">
      <c r="D1559" s="30"/>
    </row>
    <row r="1560" spans="4:4" x14ac:dyDescent="0.35">
      <c r="D1560" s="30"/>
    </row>
    <row r="1561" spans="4:4" x14ac:dyDescent="0.35">
      <c r="D1561" s="30"/>
    </row>
    <row r="1562" spans="4:4" x14ac:dyDescent="0.35">
      <c r="D1562" s="30"/>
    </row>
    <row r="1563" spans="4:4" x14ac:dyDescent="0.35">
      <c r="D1563" s="30"/>
    </row>
    <row r="1564" spans="4:4" x14ac:dyDescent="0.35">
      <c r="D1564" s="30"/>
    </row>
    <row r="1565" spans="4:4" x14ac:dyDescent="0.35">
      <c r="D1565" s="30"/>
    </row>
    <row r="1566" spans="4:4" x14ac:dyDescent="0.35">
      <c r="D1566" s="30"/>
    </row>
    <row r="1567" spans="4:4" x14ac:dyDescent="0.35">
      <c r="D1567" s="30"/>
    </row>
    <row r="1568" spans="4:4" x14ac:dyDescent="0.35">
      <c r="D1568" s="30"/>
    </row>
    <row r="1569" spans="4:4" x14ac:dyDescent="0.35">
      <c r="D1569" s="30"/>
    </row>
    <row r="1570" spans="4:4" x14ac:dyDescent="0.35">
      <c r="D1570" s="30"/>
    </row>
    <row r="1571" spans="4:4" x14ac:dyDescent="0.35">
      <c r="D1571" s="30"/>
    </row>
    <row r="1572" spans="4:4" x14ac:dyDescent="0.35">
      <c r="D1572" s="30"/>
    </row>
    <row r="1573" spans="4:4" x14ac:dyDescent="0.35">
      <c r="D1573" s="30"/>
    </row>
    <row r="1574" spans="4:4" x14ac:dyDescent="0.35">
      <c r="D1574" s="30"/>
    </row>
    <row r="1575" spans="4:4" x14ac:dyDescent="0.35">
      <c r="D1575" s="30"/>
    </row>
    <row r="1576" spans="4:4" x14ac:dyDescent="0.35">
      <c r="D1576" s="30"/>
    </row>
    <row r="1577" spans="4:4" x14ac:dyDescent="0.35">
      <c r="D1577" s="30"/>
    </row>
    <row r="1578" spans="4:4" x14ac:dyDescent="0.35">
      <c r="D1578" s="30"/>
    </row>
    <row r="1579" spans="4:4" x14ac:dyDescent="0.35">
      <c r="D1579" s="30"/>
    </row>
    <row r="1580" spans="4:4" x14ac:dyDescent="0.35">
      <c r="D1580" s="30"/>
    </row>
    <row r="1581" spans="4:4" x14ac:dyDescent="0.35">
      <c r="D1581" s="30"/>
    </row>
    <row r="1582" spans="4:4" x14ac:dyDescent="0.35">
      <c r="D1582" s="30"/>
    </row>
    <row r="1583" spans="4:4" x14ac:dyDescent="0.35">
      <c r="D1583" s="30"/>
    </row>
    <row r="1584" spans="4:4" x14ac:dyDescent="0.35">
      <c r="D1584" s="30"/>
    </row>
    <row r="1585" spans="4:4" x14ac:dyDescent="0.35">
      <c r="D1585" s="30"/>
    </row>
    <row r="1586" spans="4:4" x14ac:dyDescent="0.35">
      <c r="D1586" s="30"/>
    </row>
    <row r="1587" spans="4:4" x14ac:dyDescent="0.35">
      <c r="D1587" s="30"/>
    </row>
    <row r="1588" spans="4:4" x14ac:dyDescent="0.35">
      <c r="D1588" s="30"/>
    </row>
    <row r="1589" spans="4:4" x14ac:dyDescent="0.35">
      <c r="D1589" s="30"/>
    </row>
    <row r="1590" spans="4:4" x14ac:dyDescent="0.35">
      <c r="D1590" s="30"/>
    </row>
    <row r="1591" spans="4:4" x14ac:dyDescent="0.35">
      <c r="D1591" s="30"/>
    </row>
    <row r="1592" spans="4:4" x14ac:dyDescent="0.35">
      <c r="D1592" s="30"/>
    </row>
    <row r="1593" spans="4:4" x14ac:dyDescent="0.35">
      <c r="D1593" s="30"/>
    </row>
    <row r="1594" spans="4:4" x14ac:dyDescent="0.35">
      <c r="D1594" s="30"/>
    </row>
    <row r="1595" spans="4:4" x14ac:dyDescent="0.35">
      <c r="D1595" s="30"/>
    </row>
    <row r="1596" spans="4:4" x14ac:dyDescent="0.35">
      <c r="D1596" s="30"/>
    </row>
    <row r="1597" spans="4:4" x14ac:dyDescent="0.35">
      <c r="D1597" s="30"/>
    </row>
    <row r="1598" spans="4:4" x14ac:dyDescent="0.35">
      <c r="D1598" s="30"/>
    </row>
    <row r="1599" spans="4:4" x14ac:dyDescent="0.35">
      <c r="D1599" s="30"/>
    </row>
    <row r="1600" spans="4:4" x14ac:dyDescent="0.35">
      <c r="D1600" s="30"/>
    </row>
    <row r="1601" spans="4:4" x14ac:dyDescent="0.35">
      <c r="D1601" s="30"/>
    </row>
    <row r="1602" spans="4:4" x14ac:dyDescent="0.35">
      <c r="D1602" s="30"/>
    </row>
    <row r="1603" spans="4:4" x14ac:dyDescent="0.35">
      <c r="D1603" s="30"/>
    </row>
    <row r="1604" spans="4:4" x14ac:dyDescent="0.35">
      <c r="D1604" s="30"/>
    </row>
    <row r="1605" spans="4:4" x14ac:dyDescent="0.35">
      <c r="D1605" s="30"/>
    </row>
    <row r="1606" spans="4:4" x14ac:dyDescent="0.35">
      <c r="D1606" s="30"/>
    </row>
    <row r="1607" spans="4:4" x14ac:dyDescent="0.35">
      <c r="D1607" s="30"/>
    </row>
    <row r="1608" spans="4:4" x14ac:dyDescent="0.35">
      <c r="D1608" s="30"/>
    </row>
    <row r="1609" spans="4:4" x14ac:dyDescent="0.35">
      <c r="D1609" s="30"/>
    </row>
    <row r="1610" spans="4:4" x14ac:dyDescent="0.35">
      <c r="D1610" s="30"/>
    </row>
    <row r="1611" spans="4:4" x14ac:dyDescent="0.35">
      <c r="D1611" s="30"/>
    </row>
    <row r="1612" spans="4:4" x14ac:dyDescent="0.35">
      <c r="D1612" s="30"/>
    </row>
    <row r="1613" spans="4:4" x14ac:dyDescent="0.35">
      <c r="D1613" s="30"/>
    </row>
    <row r="1614" spans="4:4" x14ac:dyDescent="0.35">
      <c r="D1614" s="30"/>
    </row>
    <row r="1615" spans="4:4" x14ac:dyDescent="0.35">
      <c r="D1615" s="30"/>
    </row>
    <row r="1616" spans="4:4" x14ac:dyDescent="0.35">
      <c r="D1616" s="30"/>
    </row>
    <row r="1617" spans="4:4" x14ac:dyDescent="0.35">
      <c r="D1617" s="30"/>
    </row>
    <row r="1618" spans="4:4" x14ac:dyDescent="0.35">
      <c r="D1618" s="30"/>
    </row>
    <row r="1619" spans="4:4" x14ac:dyDescent="0.35">
      <c r="D1619" s="30"/>
    </row>
    <row r="1620" spans="4:4" x14ac:dyDescent="0.35">
      <c r="D1620" s="30"/>
    </row>
    <row r="1621" spans="4:4" x14ac:dyDescent="0.35">
      <c r="D1621" s="30"/>
    </row>
    <row r="1622" spans="4:4" x14ac:dyDescent="0.35">
      <c r="D1622" s="30"/>
    </row>
    <row r="1623" spans="4:4" x14ac:dyDescent="0.35">
      <c r="D1623" s="30"/>
    </row>
    <row r="1624" spans="4:4" x14ac:dyDescent="0.35">
      <c r="D1624" s="30"/>
    </row>
    <row r="1625" spans="4:4" x14ac:dyDescent="0.35">
      <c r="D1625" s="30"/>
    </row>
    <row r="1626" spans="4:4" x14ac:dyDescent="0.35">
      <c r="D1626" s="30"/>
    </row>
    <row r="1627" spans="4:4" x14ac:dyDescent="0.35">
      <c r="D1627" s="30"/>
    </row>
    <row r="1628" spans="4:4" x14ac:dyDescent="0.35">
      <c r="D1628" s="30"/>
    </row>
    <row r="1629" spans="4:4" x14ac:dyDescent="0.35">
      <c r="D1629" s="30"/>
    </row>
    <row r="1630" spans="4:4" x14ac:dyDescent="0.35">
      <c r="D1630" s="30"/>
    </row>
    <row r="1631" spans="4:4" x14ac:dyDescent="0.35">
      <c r="D1631" s="30"/>
    </row>
    <row r="1632" spans="4:4" x14ac:dyDescent="0.35">
      <c r="D1632" s="30"/>
    </row>
    <row r="1633" spans="4:4" x14ac:dyDescent="0.35">
      <c r="D1633" s="30"/>
    </row>
    <row r="1634" spans="4:4" x14ac:dyDescent="0.35">
      <c r="D1634" s="30"/>
    </row>
    <row r="1635" spans="4:4" x14ac:dyDescent="0.35">
      <c r="D1635" s="30"/>
    </row>
    <row r="1636" spans="4:4" x14ac:dyDescent="0.35">
      <c r="D1636" s="30"/>
    </row>
    <row r="1637" spans="4:4" x14ac:dyDescent="0.35">
      <c r="D1637" s="30"/>
    </row>
    <row r="1638" spans="4:4" x14ac:dyDescent="0.35">
      <c r="D1638" s="30"/>
    </row>
    <row r="1639" spans="4:4" x14ac:dyDescent="0.35">
      <c r="D1639" s="30"/>
    </row>
    <row r="1640" spans="4:4" x14ac:dyDescent="0.35">
      <c r="D1640" s="30"/>
    </row>
    <row r="1641" spans="4:4" x14ac:dyDescent="0.35">
      <c r="D1641" s="30"/>
    </row>
    <row r="1642" spans="4:4" x14ac:dyDescent="0.35">
      <c r="D1642" s="30"/>
    </row>
    <row r="1643" spans="4:4" x14ac:dyDescent="0.35">
      <c r="D1643" s="30"/>
    </row>
    <row r="1644" spans="4:4" x14ac:dyDescent="0.35">
      <c r="D1644" s="30"/>
    </row>
    <row r="1645" spans="4:4" x14ac:dyDescent="0.35">
      <c r="D1645" s="30"/>
    </row>
    <row r="1646" spans="4:4" x14ac:dyDescent="0.35">
      <c r="D1646" s="30"/>
    </row>
    <row r="1647" spans="4:4" x14ac:dyDescent="0.35">
      <c r="D1647" s="30"/>
    </row>
    <row r="1648" spans="4:4" x14ac:dyDescent="0.35">
      <c r="D1648" s="30"/>
    </row>
    <row r="1649" spans="4:4" x14ac:dyDescent="0.35">
      <c r="D1649" s="30"/>
    </row>
    <row r="1650" spans="4:4" x14ac:dyDescent="0.35">
      <c r="D1650" s="30"/>
    </row>
    <row r="1651" spans="4:4" x14ac:dyDescent="0.35">
      <c r="D1651" s="30"/>
    </row>
    <row r="1652" spans="4:4" x14ac:dyDescent="0.35">
      <c r="D1652" s="30"/>
    </row>
    <row r="1653" spans="4:4" x14ac:dyDescent="0.35">
      <c r="D1653" s="30"/>
    </row>
    <row r="1654" spans="4:4" x14ac:dyDescent="0.35">
      <c r="D1654" s="30"/>
    </row>
    <row r="1655" spans="4:4" x14ac:dyDescent="0.35">
      <c r="D1655" s="30"/>
    </row>
    <row r="1656" spans="4:4" x14ac:dyDescent="0.35">
      <c r="D1656" s="30"/>
    </row>
    <row r="1657" spans="4:4" x14ac:dyDescent="0.35">
      <c r="D1657" s="30"/>
    </row>
    <row r="1658" spans="4:4" x14ac:dyDescent="0.35">
      <c r="D1658" s="30"/>
    </row>
    <row r="1659" spans="4:4" x14ac:dyDescent="0.35">
      <c r="D1659" s="30"/>
    </row>
    <row r="1660" spans="4:4" x14ac:dyDescent="0.35">
      <c r="D1660" s="30"/>
    </row>
    <row r="1661" spans="4:4" x14ac:dyDescent="0.35">
      <c r="D1661" s="30"/>
    </row>
    <row r="1662" spans="4:4" x14ac:dyDescent="0.35">
      <c r="D1662" s="30"/>
    </row>
    <row r="1663" spans="4:4" x14ac:dyDescent="0.35">
      <c r="D1663" s="30"/>
    </row>
    <row r="1664" spans="4:4" x14ac:dyDescent="0.35">
      <c r="D1664" s="30"/>
    </row>
    <row r="1665" spans="4:4" x14ac:dyDescent="0.35">
      <c r="D1665" s="30"/>
    </row>
    <row r="1666" spans="4:4" x14ac:dyDescent="0.35">
      <c r="D1666" s="30"/>
    </row>
    <row r="1667" spans="4:4" x14ac:dyDescent="0.35">
      <c r="D1667" s="30"/>
    </row>
    <row r="1668" spans="4:4" x14ac:dyDescent="0.35">
      <c r="D1668" s="30"/>
    </row>
    <row r="1669" spans="4:4" x14ac:dyDescent="0.35">
      <c r="D1669" s="30"/>
    </row>
    <row r="1670" spans="4:4" x14ac:dyDescent="0.35">
      <c r="D1670" s="30"/>
    </row>
    <row r="1671" spans="4:4" x14ac:dyDescent="0.35">
      <c r="D1671" s="30"/>
    </row>
    <row r="1672" spans="4:4" x14ac:dyDescent="0.35">
      <c r="D1672" s="30"/>
    </row>
    <row r="1673" spans="4:4" x14ac:dyDescent="0.35">
      <c r="D1673" s="30"/>
    </row>
    <row r="1674" spans="4:4" x14ac:dyDescent="0.35">
      <c r="D1674" s="30"/>
    </row>
    <row r="1675" spans="4:4" x14ac:dyDescent="0.35">
      <c r="D1675" s="30"/>
    </row>
    <row r="1676" spans="4:4" x14ac:dyDescent="0.35">
      <c r="D1676" s="30"/>
    </row>
    <row r="1677" spans="4:4" x14ac:dyDescent="0.35">
      <c r="D1677" s="30"/>
    </row>
    <row r="1678" spans="4:4" x14ac:dyDescent="0.35">
      <c r="D1678" s="30"/>
    </row>
    <row r="1679" spans="4:4" x14ac:dyDescent="0.35">
      <c r="D1679" s="30"/>
    </row>
    <row r="1680" spans="4:4" x14ac:dyDescent="0.35">
      <c r="D1680" s="30"/>
    </row>
    <row r="1681" spans="4:4" x14ac:dyDescent="0.35">
      <c r="D1681" s="30"/>
    </row>
    <row r="1682" spans="4:4" x14ac:dyDescent="0.35">
      <c r="D1682" s="30"/>
    </row>
    <row r="1683" spans="4:4" x14ac:dyDescent="0.35">
      <c r="D1683" s="30"/>
    </row>
    <row r="1684" spans="4:4" x14ac:dyDescent="0.35">
      <c r="D1684" s="30"/>
    </row>
    <row r="1685" spans="4:4" x14ac:dyDescent="0.35">
      <c r="D1685" s="30"/>
    </row>
    <row r="1686" spans="4:4" x14ac:dyDescent="0.35">
      <c r="D1686" s="30"/>
    </row>
    <row r="1687" spans="4:4" x14ac:dyDescent="0.35">
      <c r="D1687" s="30"/>
    </row>
    <row r="1688" spans="4:4" x14ac:dyDescent="0.35">
      <c r="D1688" s="30"/>
    </row>
    <row r="1689" spans="4:4" x14ac:dyDescent="0.35">
      <c r="D1689" s="30"/>
    </row>
    <row r="1690" spans="4:4" x14ac:dyDescent="0.35">
      <c r="D1690" s="30"/>
    </row>
    <row r="1691" spans="4:4" x14ac:dyDescent="0.35">
      <c r="D1691" s="30"/>
    </row>
    <row r="1692" spans="4:4" x14ac:dyDescent="0.35">
      <c r="D1692" s="30"/>
    </row>
    <row r="1693" spans="4:4" x14ac:dyDescent="0.35">
      <c r="D1693" s="30"/>
    </row>
    <row r="1694" spans="4:4" x14ac:dyDescent="0.35">
      <c r="D1694" s="30"/>
    </row>
    <row r="1695" spans="4:4" x14ac:dyDescent="0.35">
      <c r="D1695" s="30"/>
    </row>
    <row r="1696" spans="4:4" x14ac:dyDescent="0.35">
      <c r="D1696" s="30"/>
    </row>
    <row r="1697" spans="4:4" x14ac:dyDescent="0.35">
      <c r="D1697" s="30"/>
    </row>
    <row r="1698" spans="4:4" x14ac:dyDescent="0.35">
      <c r="D1698" s="30"/>
    </row>
    <row r="1699" spans="4:4" x14ac:dyDescent="0.35">
      <c r="D1699" s="30"/>
    </row>
    <row r="1700" spans="4:4" x14ac:dyDescent="0.35">
      <c r="D1700" s="30"/>
    </row>
    <row r="1701" spans="4:4" x14ac:dyDescent="0.35">
      <c r="D1701" s="30"/>
    </row>
    <row r="1702" spans="4:4" x14ac:dyDescent="0.35">
      <c r="D1702" s="30"/>
    </row>
    <row r="1703" spans="4:4" x14ac:dyDescent="0.35">
      <c r="D1703" s="30"/>
    </row>
    <row r="1704" spans="4:4" x14ac:dyDescent="0.35">
      <c r="D1704" s="30"/>
    </row>
    <row r="1705" spans="4:4" x14ac:dyDescent="0.35">
      <c r="D1705" s="30"/>
    </row>
    <row r="1706" spans="4:4" x14ac:dyDescent="0.35">
      <c r="D1706" s="30"/>
    </row>
    <row r="1707" spans="4:4" x14ac:dyDescent="0.35">
      <c r="D1707" s="30"/>
    </row>
    <row r="1708" spans="4:4" x14ac:dyDescent="0.35">
      <c r="D1708" s="30"/>
    </row>
    <row r="1709" spans="4:4" x14ac:dyDescent="0.35">
      <c r="D1709" s="30"/>
    </row>
    <row r="1710" spans="4:4" x14ac:dyDescent="0.35">
      <c r="D1710" s="30"/>
    </row>
    <row r="1711" spans="4:4" x14ac:dyDescent="0.35">
      <c r="D1711" s="30"/>
    </row>
    <row r="1712" spans="4:4" x14ac:dyDescent="0.35">
      <c r="D1712" s="30"/>
    </row>
    <row r="1713" spans="4:4" x14ac:dyDescent="0.35">
      <c r="D1713" s="30"/>
    </row>
    <row r="1714" spans="4:4" x14ac:dyDescent="0.35">
      <c r="D1714" s="30"/>
    </row>
    <row r="1715" spans="4:4" x14ac:dyDescent="0.35">
      <c r="D1715" s="30"/>
    </row>
    <row r="1716" spans="4:4" x14ac:dyDescent="0.35">
      <c r="D1716" s="30"/>
    </row>
    <row r="1717" spans="4:4" x14ac:dyDescent="0.35">
      <c r="D1717" s="30"/>
    </row>
    <row r="1718" spans="4:4" x14ac:dyDescent="0.35">
      <c r="D1718" s="30"/>
    </row>
    <row r="1719" spans="4:4" x14ac:dyDescent="0.35">
      <c r="D1719" s="30"/>
    </row>
    <row r="1720" spans="4:4" x14ac:dyDescent="0.35">
      <c r="D1720" s="30"/>
    </row>
    <row r="1721" spans="4:4" x14ac:dyDescent="0.35">
      <c r="D1721" s="30"/>
    </row>
    <row r="1722" spans="4:4" x14ac:dyDescent="0.35">
      <c r="D1722" s="30"/>
    </row>
    <row r="1723" spans="4:4" x14ac:dyDescent="0.35">
      <c r="D1723" s="30"/>
    </row>
    <row r="1724" spans="4:4" x14ac:dyDescent="0.35">
      <c r="D1724" s="30"/>
    </row>
    <row r="1725" spans="4:4" x14ac:dyDescent="0.35">
      <c r="D1725" s="30"/>
    </row>
    <row r="1726" spans="4:4" x14ac:dyDescent="0.35">
      <c r="D1726" s="30"/>
    </row>
    <row r="1727" spans="4:4" x14ac:dyDescent="0.35">
      <c r="D1727" s="30"/>
    </row>
    <row r="1728" spans="4:4" x14ac:dyDescent="0.35">
      <c r="D1728" s="30"/>
    </row>
    <row r="1729" spans="4:4" x14ac:dyDescent="0.35">
      <c r="D1729" s="30"/>
    </row>
    <row r="1730" spans="4:4" x14ac:dyDescent="0.35">
      <c r="D1730" s="30"/>
    </row>
    <row r="1731" spans="4:4" x14ac:dyDescent="0.35">
      <c r="D1731" s="30"/>
    </row>
    <row r="1732" spans="4:4" x14ac:dyDescent="0.35">
      <c r="D1732" s="30"/>
    </row>
    <row r="1733" spans="4:4" x14ac:dyDescent="0.35">
      <c r="D1733" s="30"/>
    </row>
    <row r="1734" spans="4:4" x14ac:dyDescent="0.35">
      <c r="D1734" s="30"/>
    </row>
    <row r="1735" spans="4:4" x14ac:dyDescent="0.35">
      <c r="D1735" s="30"/>
    </row>
    <row r="1736" spans="4:4" x14ac:dyDescent="0.35">
      <c r="D1736" s="30"/>
    </row>
    <row r="1737" spans="4:4" x14ac:dyDescent="0.35">
      <c r="D1737" s="30"/>
    </row>
    <row r="1738" spans="4:4" x14ac:dyDescent="0.35">
      <c r="D1738" s="30"/>
    </row>
    <row r="1739" spans="4:4" x14ac:dyDescent="0.35">
      <c r="D1739" s="30"/>
    </row>
    <row r="1740" spans="4:4" x14ac:dyDescent="0.35">
      <c r="D1740" s="30"/>
    </row>
    <row r="1741" spans="4:4" x14ac:dyDescent="0.35">
      <c r="D1741" s="30"/>
    </row>
    <row r="1742" spans="4:4" x14ac:dyDescent="0.35">
      <c r="D1742" s="30"/>
    </row>
    <row r="1743" spans="4:4" x14ac:dyDescent="0.35">
      <c r="D1743" s="30"/>
    </row>
    <row r="1744" spans="4:4" x14ac:dyDescent="0.35">
      <c r="D1744" s="30"/>
    </row>
    <row r="1745" spans="4:4" x14ac:dyDescent="0.35">
      <c r="D1745" s="30"/>
    </row>
    <row r="1746" spans="4:4" x14ac:dyDescent="0.35">
      <c r="D1746" s="30"/>
    </row>
    <row r="1747" spans="4:4" x14ac:dyDescent="0.35">
      <c r="D1747" s="30"/>
    </row>
    <row r="1748" spans="4:4" x14ac:dyDescent="0.35">
      <c r="D1748" s="30"/>
    </row>
    <row r="1749" spans="4:4" x14ac:dyDescent="0.35">
      <c r="D1749" s="30"/>
    </row>
    <row r="1750" spans="4:4" x14ac:dyDescent="0.35">
      <c r="D1750" s="30"/>
    </row>
    <row r="1751" spans="4:4" x14ac:dyDescent="0.35">
      <c r="D1751" s="30"/>
    </row>
    <row r="1752" spans="4:4" x14ac:dyDescent="0.35">
      <c r="D1752" s="30"/>
    </row>
    <row r="1753" spans="4:4" x14ac:dyDescent="0.35">
      <c r="D1753" s="30"/>
    </row>
    <row r="1754" spans="4:4" x14ac:dyDescent="0.35">
      <c r="D1754" s="30"/>
    </row>
    <row r="1755" spans="4:4" x14ac:dyDescent="0.35">
      <c r="D1755" s="30"/>
    </row>
    <row r="1756" spans="4:4" x14ac:dyDescent="0.35">
      <c r="D1756" s="30"/>
    </row>
    <row r="1757" spans="4:4" x14ac:dyDescent="0.35">
      <c r="D1757" s="30"/>
    </row>
    <row r="1758" spans="4:4" x14ac:dyDescent="0.35">
      <c r="D1758" s="30"/>
    </row>
    <row r="1759" spans="4:4" x14ac:dyDescent="0.35">
      <c r="D1759" s="30"/>
    </row>
    <row r="1760" spans="4:4" x14ac:dyDescent="0.35">
      <c r="D1760" s="30"/>
    </row>
    <row r="1761" spans="4:4" x14ac:dyDescent="0.35">
      <c r="D1761" s="30"/>
    </row>
    <row r="1762" spans="4:4" x14ac:dyDescent="0.35">
      <c r="D1762" s="30"/>
    </row>
    <row r="1763" spans="4:4" x14ac:dyDescent="0.35">
      <c r="D1763" s="30"/>
    </row>
    <row r="1764" spans="4:4" x14ac:dyDescent="0.35">
      <c r="D1764" s="30"/>
    </row>
    <row r="1765" spans="4:4" x14ac:dyDescent="0.35">
      <c r="D1765" s="30"/>
    </row>
    <row r="1766" spans="4:4" x14ac:dyDescent="0.35">
      <c r="D1766" s="30"/>
    </row>
    <row r="1767" spans="4:4" x14ac:dyDescent="0.35">
      <c r="D1767" s="30"/>
    </row>
    <row r="1768" spans="4:4" x14ac:dyDescent="0.35">
      <c r="D1768" s="30"/>
    </row>
    <row r="1769" spans="4:4" x14ac:dyDescent="0.35">
      <c r="D1769" s="30"/>
    </row>
    <row r="1770" spans="4:4" x14ac:dyDescent="0.35">
      <c r="D1770" s="30"/>
    </row>
    <row r="1771" spans="4:4" x14ac:dyDescent="0.35">
      <c r="D1771" s="30"/>
    </row>
    <row r="1772" spans="4:4" x14ac:dyDescent="0.35">
      <c r="D1772" s="30"/>
    </row>
    <row r="1773" spans="4:4" x14ac:dyDescent="0.35">
      <c r="D1773" s="30"/>
    </row>
    <row r="1774" spans="4:4" x14ac:dyDescent="0.35">
      <c r="D1774" s="30"/>
    </row>
    <row r="1775" spans="4:4" x14ac:dyDescent="0.35">
      <c r="D1775" s="30"/>
    </row>
    <row r="1776" spans="4:4" x14ac:dyDescent="0.35">
      <c r="D1776" s="30"/>
    </row>
    <row r="1777" spans="4:4" x14ac:dyDescent="0.35">
      <c r="D1777" s="30"/>
    </row>
    <row r="1778" spans="4:4" x14ac:dyDescent="0.35">
      <c r="D1778" s="30"/>
    </row>
    <row r="1779" spans="4:4" x14ac:dyDescent="0.35">
      <c r="D1779" s="30"/>
    </row>
    <row r="1780" spans="4:4" x14ac:dyDescent="0.35">
      <c r="D1780" s="30"/>
    </row>
    <row r="1781" spans="4:4" x14ac:dyDescent="0.35">
      <c r="D1781" s="30"/>
    </row>
    <row r="1782" spans="4:4" x14ac:dyDescent="0.35">
      <c r="D1782" s="30"/>
    </row>
    <row r="1783" spans="4:4" x14ac:dyDescent="0.35">
      <c r="D1783" s="30"/>
    </row>
    <row r="1784" spans="4:4" x14ac:dyDescent="0.35">
      <c r="D1784" s="30"/>
    </row>
    <row r="1785" spans="4:4" x14ac:dyDescent="0.35">
      <c r="D1785" s="30"/>
    </row>
    <row r="1786" spans="4:4" x14ac:dyDescent="0.35">
      <c r="D1786" s="30"/>
    </row>
    <row r="1787" spans="4:4" x14ac:dyDescent="0.35">
      <c r="D1787" s="30"/>
    </row>
    <row r="1788" spans="4:4" x14ac:dyDescent="0.35">
      <c r="D1788" s="30"/>
    </row>
    <row r="1789" spans="4:4" x14ac:dyDescent="0.35">
      <c r="D1789" s="30"/>
    </row>
    <row r="1790" spans="4:4" x14ac:dyDescent="0.35">
      <c r="D1790" s="30"/>
    </row>
    <row r="1791" spans="4:4" x14ac:dyDescent="0.35">
      <c r="D1791" s="30"/>
    </row>
    <row r="1792" spans="4:4" x14ac:dyDescent="0.35">
      <c r="D1792" s="30"/>
    </row>
    <row r="1793" spans="4:4" x14ac:dyDescent="0.35">
      <c r="D1793" s="30"/>
    </row>
    <row r="1794" spans="4:4" x14ac:dyDescent="0.35">
      <c r="D1794" s="30"/>
    </row>
    <row r="1795" spans="4:4" x14ac:dyDescent="0.35">
      <c r="D1795" s="30"/>
    </row>
    <row r="1796" spans="4:4" x14ac:dyDescent="0.35">
      <c r="D1796" s="30"/>
    </row>
    <row r="1797" spans="4:4" x14ac:dyDescent="0.35">
      <c r="D1797" s="30"/>
    </row>
    <row r="1798" spans="4:4" x14ac:dyDescent="0.35">
      <c r="D1798" s="30"/>
    </row>
    <row r="1799" spans="4:4" x14ac:dyDescent="0.35">
      <c r="D1799" s="30"/>
    </row>
    <row r="1800" spans="4:4" x14ac:dyDescent="0.35">
      <c r="D1800" s="30"/>
    </row>
    <row r="1801" spans="4:4" x14ac:dyDescent="0.35">
      <c r="D1801" s="30"/>
    </row>
    <row r="1802" spans="4:4" x14ac:dyDescent="0.35">
      <c r="D1802" s="30"/>
    </row>
    <row r="1803" spans="4:4" x14ac:dyDescent="0.35">
      <c r="D1803" s="30"/>
    </row>
    <row r="1804" spans="4:4" x14ac:dyDescent="0.35">
      <c r="D1804" s="30"/>
    </row>
    <row r="1805" spans="4:4" x14ac:dyDescent="0.35">
      <c r="D1805" s="30"/>
    </row>
    <row r="1806" spans="4:4" x14ac:dyDescent="0.35">
      <c r="D1806" s="30"/>
    </row>
    <row r="1807" spans="4:4" x14ac:dyDescent="0.35">
      <c r="D1807" s="30"/>
    </row>
    <row r="1808" spans="4:4" x14ac:dyDescent="0.35">
      <c r="D1808" s="30"/>
    </row>
    <row r="1809" spans="4:4" x14ac:dyDescent="0.35">
      <c r="D1809" s="30"/>
    </row>
    <row r="1810" spans="4:4" x14ac:dyDescent="0.35">
      <c r="D1810" s="30"/>
    </row>
    <row r="1811" spans="4:4" x14ac:dyDescent="0.35">
      <c r="D1811" s="30"/>
    </row>
    <row r="1812" spans="4:4" x14ac:dyDescent="0.35">
      <c r="D1812" s="30"/>
    </row>
    <row r="1813" spans="4:4" x14ac:dyDescent="0.35">
      <c r="D1813" s="30"/>
    </row>
    <row r="1814" spans="4:4" x14ac:dyDescent="0.35">
      <c r="D1814" s="30"/>
    </row>
    <row r="1815" spans="4:4" x14ac:dyDescent="0.35">
      <c r="D1815" s="30"/>
    </row>
    <row r="1816" spans="4:4" x14ac:dyDescent="0.35">
      <c r="D1816" s="30"/>
    </row>
    <row r="1817" spans="4:4" x14ac:dyDescent="0.35">
      <c r="D1817" s="30"/>
    </row>
    <row r="1818" spans="4:4" x14ac:dyDescent="0.35">
      <c r="D1818" s="30"/>
    </row>
    <row r="1819" spans="4:4" x14ac:dyDescent="0.35">
      <c r="D1819" s="30"/>
    </row>
    <row r="1820" spans="4:4" x14ac:dyDescent="0.35">
      <c r="D1820" s="30"/>
    </row>
    <row r="1821" spans="4:4" x14ac:dyDescent="0.35">
      <c r="D1821" s="30"/>
    </row>
    <row r="1822" spans="4:4" x14ac:dyDescent="0.35">
      <c r="D1822" s="30"/>
    </row>
    <row r="1823" spans="4:4" x14ac:dyDescent="0.35">
      <c r="D1823" s="30"/>
    </row>
    <row r="1824" spans="4:4" x14ac:dyDescent="0.35">
      <c r="D1824" s="30"/>
    </row>
    <row r="1825" spans="4:4" x14ac:dyDescent="0.35">
      <c r="D1825" s="30"/>
    </row>
    <row r="1826" spans="4:4" x14ac:dyDescent="0.35">
      <c r="D1826" s="30"/>
    </row>
    <row r="1827" spans="4:4" x14ac:dyDescent="0.35">
      <c r="D1827" s="30"/>
    </row>
    <row r="1828" spans="4:4" x14ac:dyDescent="0.35">
      <c r="D1828" s="30"/>
    </row>
    <row r="1829" spans="4:4" x14ac:dyDescent="0.35">
      <c r="D1829" s="30"/>
    </row>
    <row r="1830" spans="4:4" x14ac:dyDescent="0.35">
      <c r="D1830" s="30"/>
    </row>
    <row r="1831" spans="4:4" x14ac:dyDescent="0.35">
      <c r="D1831" s="30"/>
    </row>
    <row r="1832" spans="4:4" x14ac:dyDescent="0.35">
      <c r="D1832" s="30"/>
    </row>
    <row r="1833" spans="4:4" x14ac:dyDescent="0.35">
      <c r="D1833" s="30"/>
    </row>
    <row r="1834" spans="4:4" x14ac:dyDescent="0.35">
      <c r="D1834" s="30"/>
    </row>
    <row r="1835" spans="4:4" x14ac:dyDescent="0.35">
      <c r="D1835" s="30"/>
    </row>
    <row r="1836" spans="4:4" x14ac:dyDescent="0.35">
      <c r="D1836" s="30"/>
    </row>
    <row r="1837" spans="4:4" x14ac:dyDescent="0.35">
      <c r="D1837" s="30"/>
    </row>
    <row r="1838" spans="4:4" x14ac:dyDescent="0.35">
      <c r="D1838" s="30"/>
    </row>
    <row r="1839" spans="4:4" x14ac:dyDescent="0.35">
      <c r="D1839" s="30"/>
    </row>
    <row r="1840" spans="4:4" x14ac:dyDescent="0.35">
      <c r="D1840" s="30"/>
    </row>
    <row r="1841" spans="4:4" x14ac:dyDescent="0.35">
      <c r="D1841" s="30"/>
    </row>
    <row r="1842" spans="4:4" x14ac:dyDescent="0.35">
      <c r="D1842" s="30"/>
    </row>
    <row r="1843" spans="4:4" x14ac:dyDescent="0.35">
      <c r="D1843" s="30"/>
    </row>
    <row r="1844" spans="4:4" x14ac:dyDescent="0.35">
      <c r="D1844" s="30"/>
    </row>
    <row r="1845" spans="4:4" x14ac:dyDescent="0.35">
      <c r="D1845" s="30"/>
    </row>
    <row r="1846" spans="4:4" x14ac:dyDescent="0.35">
      <c r="D1846" s="30"/>
    </row>
    <row r="1847" spans="4:4" x14ac:dyDescent="0.35">
      <c r="D1847" s="30"/>
    </row>
    <row r="1848" spans="4:4" x14ac:dyDescent="0.35">
      <c r="D1848" s="30"/>
    </row>
    <row r="1849" spans="4:4" x14ac:dyDescent="0.35">
      <c r="D1849" s="30"/>
    </row>
    <row r="1850" spans="4:4" x14ac:dyDescent="0.35">
      <c r="D1850" s="30"/>
    </row>
    <row r="1851" spans="4:4" x14ac:dyDescent="0.35">
      <c r="D1851" s="30"/>
    </row>
    <row r="1852" spans="4:4" x14ac:dyDescent="0.35">
      <c r="D1852" s="30"/>
    </row>
    <row r="1853" spans="4:4" x14ac:dyDescent="0.35">
      <c r="D1853" s="30"/>
    </row>
    <row r="1854" spans="4:4" x14ac:dyDescent="0.35">
      <c r="D1854" s="30"/>
    </row>
    <row r="1855" spans="4:4" x14ac:dyDescent="0.35">
      <c r="D1855" s="30"/>
    </row>
    <row r="1856" spans="4:4" x14ac:dyDescent="0.35">
      <c r="D1856" s="30"/>
    </row>
    <row r="1857" spans="4:4" x14ac:dyDescent="0.35">
      <c r="D1857" s="30"/>
    </row>
    <row r="1858" spans="4:4" x14ac:dyDescent="0.35">
      <c r="D1858" s="30"/>
    </row>
    <row r="1859" spans="4:4" x14ac:dyDescent="0.35">
      <c r="D1859" s="30"/>
    </row>
    <row r="1860" spans="4:4" x14ac:dyDescent="0.35">
      <c r="D1860" s="30"/>
    </row>
    <row r="1861" spans="4:4" x14ac:dyDescent="0.35">
      <c r="D1861" s="30"/>
    </row>
    <row r="1862" spans="4:4" x14ac:dyDescent="0.35">
      <c r="D1862" s="30"/>
    </row>
    <row r="1863" spans="4:4" x14ac:dyDescent="0.35">
      <c r="D1863" s="30"/>
    </row>
    <row r="1864" spans="4:4" x14ac:dyDescent="0.35">
      <c r="D1864" s="30"/>
    </row>
    <row r="1865" spans="4:4" x14ac:dyDescent="0.35">
      <c r="D1865" s="30"/>
    </row>
    <row r="1866" spans="4:4" x14ac:dyDescent="0.35">
      <c r="D1866" s="30"/>
    </row>
    <row r="1867" spans="4:4" x14ac:dyDescent="0.35">
      <c r="D1867" s="30"/>
    </row>
    <row r="1868" spans="4:4" x14ac:dyDescent="0.35">
      <c r="D1868" s="30"/>
    </row>
    <row r="1869" spans="4:4" x14ac:dyDescent="0.35">
      <c r="D1869" s="30"/>
    </row>
    <row r="1870" spans="4:4" x14ac:dyDescent="0.35">
      <c r="D1870" s="30"/>
    </row>
    <row r="1871" spans="4:4" x14ac:dyDescent="0.35">
      <c r="D1871" s="30"/>
    </row>
    <row r="1872" spans="4:4" x14ac:dyDescent="0.35">
      <c r="D1872" s="30"/>
    </row>
    <row r="1873" spans="4:4" x14ac:dyDescent="0.35">
      <c r="D1873" s="30"/>
    </row>
    <row r="1874" spans="4:4" x14ac:dyDescent="0.35">
      <c r="D1874" s="30"/>
    </row>
    <row r="1875" spans="4:4" x14ac:dyDescent="0.35">
      <c r="D1875" s="30"/>
    </row>
    <row r="1876" spans="4:4" x14ac:dyDescent="0.35">
      <c r="D1876" s="30"/>
    </row>
    <row r="1877" spans="4:4" x14ac:dyDescent="0.35">
      <c r="D1877" s="30"/>
    </row>
    <row r="1878" spans="4:4" x14ac:dyDescent="0.35">
      <c r="D1878" s="30"/>
    </row>
    <row r="1879" spans="4:4" x14ac:dyDescent="0.35">
      <c r="D1879" s="30"/>
    </row>
    <row r="1880" spans="4:4" x14ac:dyDescent="0.35">
      <c r="D1880" s="30"/>
    </row>
    <row r="1881" spans="4:4" x14ac:dyDescent="0.35">
      <c r="D1881" s="30"/>
    </row>
    <row r="1882" spans="4:4" x14ac:dyDescent="0.35">
      <c r="D1882" s="30"/>
    </row>
    <row r="1883" spans="4:4" x14ac:dyDescent="0.35">
      <c r="D1883" s="30"/>
    </row>
    <row r="1884" spans="4:4" x14ac:dyDescent="0.35">
      <c r="D1884" s="30"/>
    </row>
    <row r="1885" spans="4:4" x14ac:dyDescent="0.35">
      <c r="D1885" s="30"/>
    </row>
    <row r="1886" spans="4:4" x14ac:dyDescent="0.35">
      <c r="D1886" s="30"/>
    </row>
    <row r="1887" spans="4:4" x14ac:dyDescent="0.35">
      <c r="D1887" s="30"/>
    </row>
    <row r="1888" spans="4:4" x14ac:dyDescent="0.35">
      <c r="D1888" s="30"/>
    </row>
    <row r="1889" spans="4:4" x14ac:dyDescent="0.35">
      <c r="D1889" s="30"/>
    </row>
    <row r="1890" spans="4:4" x14ac:dyDescent="0.35">
      <c r="D1890" s="30"/>
    </row>
    <row r="1891" spans="4:4" x14ac:dyDescent="0.35">
      <c r="D1891" s="30"/>
    </row>
    <row r="1892" spans="4:4" x14ac:dyDescent="0.35">
      <c r="D1892" s="30"/>
    </row>
    <row r="1893" spans="4:4" x14ac:dyDescent="0.35">
      <c r="D1893" s="30"/>
    </row>
    <row r="1894" spans="4:4" x14ac:dyDescent="0.35">
      <c r="D1894" s="30"/>
    </row>
    <row r="1895" spans="4:4" x14ac:dyDescent="0.35">
      <c r="D1895" s="30"/>
    </row>
    <row r="1896" spans="4:4" x14ac:dyDescent="0.35">
      <c r="D1896" s="30"/>
    </row>
    <row r="1897" spans="4:4" x14ac:dyDescent="0.35">
      <c r="D1897" s="30"/>
    </row>
    <row r="1898" spans="4:4" x14ac:dyDescent="0.35">
      <c r="D1898" s="30"/>
    </row>
    <row r="1899" spans="4:4" x14ac:dyDescent="0.35">
      <c r="D1899" s="30"/>
    </row>
    <row r="1900" spans="4:4" x14ac:dyDescent="0.35">
      <c r="D1900" s="30"/>
    </row>
    <row r="1901" spans="4:4" x14ac:dyDescent="0.35">
      <c r="D1901" s="30"/>
    </row>
    <row r="1902" spans="4:4" x14ac:dyDescent="0.35">
      <c r="D1902" s="30"/>
    </row>
    <row r="1903" spans="4:4" x14ac:dyDescent="0.35">
      <c r="D1903" s="30"/>
    </row>
    <row r="1904" spans="4:4" x14ac:dyDescent="0.35">
      <c r="D1904" s="30"/>
    </row>
    <row r="1905" spans="4:4" x14ac:dyDescent="0.35">
      <c r="D1905" s="30"/>
    </row>
    <row r="1906" spans="4:4" x14ac:dyDescent="0.35">
      <c r="D1906" s="30"/>
    </row>
    <row r="1907" spans="4:4" x14ac:dyDescent="0.35">
      <c r="D1907" s="30"/>
    </row>
    <row r="1908" spans="4:4" x14ac:dyDescent="0.35">
      <c r="D1908" s="30"/>
    </row>
    <row r="1909" spans="4:4" x14ac:dyDescent="0.35">
      <c r="D1909" s="30"/>
    </row>
    <row r="1910" spans="4:4" x14ac:dyDescent="0.35">
      <c r="D1910" s="30"/>
    </row>
    <row r="1911" spans="4:4" x14ac:dyDescent="0.35">
      <c r="D1911" s="30"/>
    </row>
    <row r="1912" spans="4:4" x14ac:dyDescent="0.35">
      <c r="D1912" s="30"/>
    </row>
    <row r="1913" spans="4:4" x14ac:dyDescent="0.35">
      <c r="D1913" s="30"/>
    </row>
    <row r="1914" spans="4:4" x14ac:dyDescent="0.35">
      <c r="D1914" s="30"/>
    </row>
    <row r="1915" spans="4:4" x14ac:dyDescent="0.35">
      <c r="D1915" s="30"/>
    </row>
    <row r="1916" spans="4:4" x14ac:dyDescent="0.35">
      <c r="D1916" s="30"/>
    </row>
    <row r="1917" spans="4:4" x14ac:dyDescent="0.35">
      <c r="D1917" s="30"/>
    </row>
    <row r="1918" spans="4:4" x14ac:dyDescent="0.35">
      <c r="D1918" s="30"/>
    </row>
    <row r="1919" spans="4:4" x14ac:dyDescent="0.35">
      <c r="D1919" s="30"/>
    </row>
    <row r="1920" spans="4:4" x14ac:dyDescent="0.35">
      <c r="D1920" s="30"/>
    </row>
    <row r="1921" spans="4:4" x14ac:dyDescent="0.35">
      <c r="D1921" s="30"/>
    </row>
    <row r="1922" spans="4:4" x14ac:dyDescent="0.35">
      <c r="D1922" s="30"/>
    </row>
    <row r="1923" spans="4:4" x14ac:dyDescent="0.35">
      <c r="D1923" s="30"/>
    </row>
    <row r="1924" spans="4:4" x14ac:dyDescent="0.35">
      <c r="D1924" s="30"/>
    </row>
    <row r="1925" spans="4:4" x14ac:dyDescent="0.35">
      <c r="D1925" s="30"/>
    </row>
    <row r="1926" spans="4:4" x14ac:dyDescent="0.35">
      <c r="D1926" s="30"/>
    </row>
    <row r="1927" spans="4:4" x14ac:dyDescent="0.35">
      <c r="D1927" s="30"/>
    </row>
    <row r="1928" spans="4:4" x14ac:dyDescent="0.35">
      <c r="D1928" s="30"/>
    </row>
    <row r="1929" spans="4:4" x14ac:dyDescent="0.35">
      <c r="D1929" s="30"/>
    </row>
    <row r="1930" spans="4:4" x14ac:dyDescent="0.35">
      <c r="D1930" s="30"/>
    </row>
    <row r="1931" spans="4:4" x14ac:dyDescent="0.35">
      <c r="D1931" s="30"/>
    </row>
    <row r="1932" spans="4:4" x14ac:dyDescent="0.35">
      <c r="D1932" s="30"/>
    </row>
    <row r="1933" spans="4:4" x14ac:dyDescent="0.35">
      <c r="D1933" s="30"/>
    </row>
    <row r="1934" spans="4:4" x14ac:dyDescent="0.35">
      <c r="D1934" s="30"/>
    </row>
    <row r="1935" spans="4:4" x14ac:dyDescent="0.35">
      <c r="D1935" s="30"/>
    </row>
    <row r="1936" spans="4:4" x14ac:dyDescent="0.35">
      <c r="D1936" s="30"/>
    </row>
    <row r="1937" spans="4:4" x14ac:dyDescent="0.35">
      <c r="D1937" s="30"/>
    </row>
    <row r="1938" spans="4:4" x14ac:dyDescent="0.35">
      <c r="D1938" s="30"/>
    </row>
    <row r="1939" spans="4:4" x14ac:dyDescent="0.35">
      <c r="D1939" s="30"/>
    </row>
    <row r="1940" spans="4:4" x14ac:dyDescent="0.35">
      <c r="D1940" s="30"/>
    </row>
    <row r="1941" spans="4:4" x14ac:dyDescent="0.35">
      <c r="D1941" s="30"/>
    </row>
    <row r="1942" spans="4:4" x14ac:dyDescent="0.35">
      <c r="D1942" s="30"/>
    </row>
    <row r="1943" spans="4:4" x14ac:dyDescent="0.35">
      <c r="D1943" s="30"/>
    </row>
    <row r="1944" spans="4:4" x14ac:dyDescent="0.35">
      <c r="D1944" s="30"/>
    </row>
    <row r="1945" spans="4:4" x14ac:dyDescent="0.35">
      <c r="D1945" s="30"/>
    </row>
    <row r="1946" spans="4:4" x14ac:dyDescent="0.35">
      <c r="D1946" s="30"/>
    </row>
    <row r="1947" spans="4:4" x14ac:dyDescent="0.35">
      <c r="D1947" s="30"/>
    </row>
    <row r="1948" spans="4:4" x14ac:dyDescent="0.35">
      <c r="D1948" s="30"/>
    </row>
    <row r="1949" spans="4:4" x14ac:dyDescent="0.35">
      <c r="D1949" s="30"/>
    </row>
    <row r="1950" spans="4:4" x14ac:dyDescent="0.35">
      <c r="D1950" s="30"/>
    </row>
    <row r="1951" spans="4:4" x14ac:dyDescent="0.35">
      <c r="D1951" s="30"/>
    </row>
    <row r="1952" spans="4:4" x14ac:dyDescent="0.35">
      <c r="D1952" s="30"/>
    </row>
    <row r="1953" spans="4:4" x14ac:dyDescent="0.35">
      <c r="D1953" s="30"/>
    </row>
    <row r="1954" spans="4:4" x14ac:dyDescent="0.35">
      <c r="D1954" s="30"/>
    </row>
    <row r="1955" spans="4:4" x14ac:dyDescent="0.35">
      <c r="D1955" s="30"/>
    </row>
    <row r="1956" spans="4:4" x14ac:dyDescent="0.35">
      <c r="D1956" s="30"/>
    </row>
    <row r="1957" spans="4:4" x14ac:dyDescent="0.35">
      <c r="D1957" s="30"/>
    </row>
    <row r="1958" spans="4:4" x14ac:dyDescent="0.35">
      <c r="D1958" s="30"/>
    </row>
    <row r="1959" spans="4:4" x14ac:dyDescent="0.35">
      <c r="D1959" s="30"/>
    </row>
    <row r="1960" spans="4:4" x14ac:dyDescent="0.35">
      <c r="D1960" s="30"/>
    </row>
    <row r="1961" spans="4:4" x14ac:dyDescent="0.35">
      <c r="D1961" s="30"/>
    </row>
    <row r="1962" spans="4:4" x14ac:dyDescent="0.35">
      <c r="D1962" s="30"/>
    </row>
    <row r="1963" spans="4:4" x14ac:dyDescent="0.35">
      <c r="D1963" s="30"/>
    </row>
    <row r="1964" spans="4:4" x14ac:dyDescent="0.35">
      <c r="D1964" s="30"/>
    </row>
    <row r="1965" spans="4:4" x14ac:dyDescent="0.35">
      <c r="D1965" s="30"/>
    </row>
    <row r="1966" spans="4:4" x14ac:dyDescent="0.35">
      <c r="D1966" s="30"/>
    </row>
    <row r="1967" spans="4:4" x14ac:dyDescent="0.35">
      <c r="D1967" s="30"/>
    </row>
    <row r="1968" spans="4:4" x14ac:dyDescent="0.35">
      <c r="D1968" s="30"/>
    </row>
    <row r="1969" spans="4:4" x14ac:dyDescent="0.35">
      <c r="D1969" s="30"/>
    </row>
    <row r="1970" spans="4:4" x14ac:dyDescent="0.35">
      <c r="D1970" s="30"/>
    </row>
    <row r="1971" spans="4:4" x14ac:dyDescent="0.35">
      <c r="D1971" s="30"/>
    </row>
    <row r="1972" spans="4:4" x14ac:dyDescent="0.35">
      <c r="D1972" s="30"/>
    </row>
    <row r="1973" spans="4:4" x14ac:dyDescent="0.35">
      <c r="D1973" s="30"/>
    </row>
    <row r="1974" spans="4:4" x14ac:dyDescent="0.35">
      <c r="D1974" s="30"/>
    </row>
    <row r="1975" spans="4:4" x14ac:dyDescent="0.35">
      <c r="D1975" s="30"/>
    </row>
    <row r="1976" spans="4:4" x14ac:dyDescent="0.35">
      <c r="D1976" s="30"/>
    </row>
    <row r="1977" spans="4:4" x14ac:dyDescent="0.35">
      <c r="D1977" s="30"/>
    </row>
    <row r="1978" spans="4:4" x14ac:dyDescent="0.35">
      <c r="D1978" s="30"/>
    </row>
    <row r="1979" spans="4:4" x14ac:dyDescent="0.35">
      <c r="D1979" s="30"/>
    </row>
    <row r="1980" spans="4:4" x14ac:dyDescent="0.35">
      <c r="D1980" s="30"/>
    </row>
    <row r="1981" spans="4:4" x14ac:dyDescent="0.35">
      <c r="D1981" s="30"/>
    </row>
    <row r="1982" spans="4:4" x14ac:dyDescent="0.35">
      <c r="D1982" s="30"/>
    </row>
    <row r="1983" spans="4:4" x14ac:dyDescent="0.35">
      <c r="D1983" s="30"/>
    </row>
    <row r="1984" spans="4:4" x14ac:dyDescent="0.35">
      <c r="D1984" s="30"/>
    </row>
    <row r="1985" spans="4:4" x14ac:dyDescent="0.35">
      <c r="D1985" s="30"/>
    </row>
    <row r="1986" spans="4:4" x14ac:dyDescent="0.35">
      <c r="D1986" s="30"/>
    </row>
    <row r="1987" spans="4:4" x14ac:dyDescent="0.35">
      <c r="D1987" s="30"/>
    </row>
    <row r="1988" spans="4:4" x14ac:dyDescent="0.35">
      <c r="D1988" s="30"/>
    </row>
    <row r="1989" spans="4:4" x14ac:dyDescent="0.35">
      <c r="D1989" s="30"/>
    </row>
    <row r="1990" spans="4:4" x14ac:dyDescent="0.35">
      <c r="D1990" s="30"/>
    </row>
    <row r="1991" spans="4:4" x14ac:dyDescent="0.35">
      <c r="D1991" s="30"/>
    </row>
    <row r="1992" spans="4:4" x14ac:dyDescent="0.35">
      <c r="D1992" s="30"/>
    </row>
    <row r="1993" spans="4:4" x14ac:dyDescent="0.35">
      <c r="D1993" s="30"/>
    </row>
    <row r="1994" spans="4:4" x14ac:dyDescent="0.35">
      <c r="D1994" s="30"/>
    </row>
    <row r="1995" spans="4:4" x14ac:dyDescent="0.35">
      <c r="D1995" s="30"/>
    </row>
    <row r="1996" spans="4:4" x14ac:dyDescent="0.35">
      <c r="D1996" s="30"/>
    </row>
    <row r="1997" spans="4:4" x14ac:dyDescent="0.35">
      <c r="D1997" s="30"/>
    </row>
    <row r="1998" spans="4:4" x14ac:dyDescent="0.35">
      <c r="D1998" s="30"/>
    </row>
    <row r="1999" spans="4:4" x14ac:dyDescent="0.35">
      <c r="D1999" s="30"/>
    </row>
    <row r="2000" spans="4:4" x14ac:dyDescent="0.35">
      <c r="D2000" s="30"/>
    </row>
    <row r="2001" spans="4:4" x14ac:dyDescent="0.35">
      <c r="D2001" s="30"/>
    </row>
    <row r="2002" spans="4:4" x14ac:dyDescent="0.35">
      <c r="D2002" s="30"/>
    </row>
    <row r="2003" spans="4:4" x14ac:dyDescent="0.35">
      <c r="D2003" s="30"/>
    </row>
    <row r="2004" spans="4:4" x14ac:dyDescent="0.35">
      <c r="D2004" s="30"/>
    </row>
  </sheetData>
  <pageMargins left="0.75" right="0.75" top="1" bottom="1" header="0.5" footer="0.5"/>
  <pageSetup orientation="portrait" r:id="rId1"/>
  <headerFooter alignWithMargins="0">
    <oddFooter>&amp;Lwww.contextures.com&amp;R&amp;D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FoodEntry</vt:lpstr>
      <vt:lpstr>FoodPivot</vt:lpstr>
      <vt:lpstr>DailyRecord</vt:lpstr>
      <vt:lpstr>FoodList</vt:lpstr>
      <vt:lpstr>Lists</vt:lpstr>
      <vt:lpstr>CatCol</vt:lpstr>
      <vt:lpstr>Category</vt:lpstr>
      <vt:lpstr>CatStart</vt:lpstr>
      <vt:lpstr>DailyItems</vt:lpstr>
      <vt:lpstr>FoodDate</vt:lpstr>
      <vt:lpstr>InputStart</vt:lpstr>
      <vt:lpstr>Meals</vt:lpstr>
    </vt:vector>
  </TitlesOfParts>
  <Company>Contextures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Dalgleish</dc:creator>
  <cp:lastModifiedBy>MarcoDardano</cp:lastModifiedBy>
  <cp:lastPrinted>2005-08-06T20:29:21Z</cp:lastPrinted>
  <dcterms:created xsi:type="dcterms:W3CDTF">2003-01-16T22:33:08Z</dcterms:created>
  <dcterms:modified xsi:type="dcterms:W3CDTF">2023-01-26T09:00:09Z</dcterms:modified>
</cp:coreProperties>
</file>